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JIKA\2019\J201910023-RYCHNOV-PORODNÍ SÁLY\2-DSP+DPS\CD\2020-04-28 - DPS po kontrole KHK\VV Výkaz výměr\SLP\"/>
    </mc:Choice>
  </mc:AlternateContent>
  <xr:revisionPtr revIDLastSave="0" documentId="13_ncr:1_{F41FF06F-9BFC-41E3-8918-A323B719460C}" xr6:coauthVersionLast="45" xr6:coauthVersionMax="45" xr10:uidLastSave="{00000000-0000-0000-0000-000000000000}"/>
  <bookViews>
    <workbookView xWindow="38290" yWindow="-110" windowWidth="38620" windowHeight="21220" xr2:uid="{00000000-000D-0000-FFFF-FFFF00000000}"/>
  </bookViews>
  <sheets>
    <sheet name="List1" sheetId="1" r:id="rId1"/>
    <sheet name="List2" sheetId="2" r:id="rId2"/>
    <sheet name="Lis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53" i="1" l="1"/>
  <c r="H151" i="1"/>
  <c r="H187" i="1" l="1"/>
  <c r="I187" i="1" s="1"/>
  <c r="H143" i="1"/>
  <c r="I143" i="1" s="1"/>
  <c r="H183" i="1" l="1"/>
  <c r="F183" i="1"/>
  <c r="H184" i="1"/>
  <c r="F184" i="1"/>
  <c r="H191" i="1"/>
  <c r="I191" i="1" s="1"/>
  <c r="H190" i="1"/>
  <c r="F190" i="1"/>
  <c r="H206" i="1"/>
  <c r="I206" i="1" s="1"/>
  <c r="H205" i="1"/>
  <c r="I205" i="1" s="1"/>
  <c r="H166" i="1"/>
  <c r="F166" i="1"/>
  <c r="F182" i="1"/>
  <c r="F181" i="1"/>
  <c r="F180" i="1"/>
  <c r="F179" i="1"/>
  <c r="F178" i="1"/>
  <c r="F177" i="1"/>
  <c r="F176" i="1"/>
  <c r="H147" i="1"/>
  <c r="H146" i="1"/>
  <c r="F146" i="1"/>
  <c r="H132" i="1"/>
  <c r="F132" i="1"/>
  <c r="F105" i="1"/>
  <c r="F104" i="1"/>
  <c r="H78" i="1"/>
  <c r="F78" i="1"/>
  <c r="I120" i="1"/>
  <c r="I121" i="1"/>
  <c r="H76" i="1"/>
  <c r="H77" i="1"/>
  <c r="H79" i="1"/>
  <c r="H80" i="1"/>
  <c r="H81" i="1"/>
  <c r="H82" i="1"/>
  <c r="H83" i="1"/>
  <c r="H84" i="1"/>
  <c r="H85" i="1"/>
  <c r="H86" i="1"/>
  <c r="H87" i="1"/>
  <c r="H88" i="1"/>
  <c r="H89" i="1"/>
  <c r="H90" i="1"/>
  <c r="H93" i="1"/>
  <c r="I93" i="1" s="1"/>
  <c r="H94" i="1"/>
  <c r="I94" i="1" s="1"/>
  <c r="H95" i="1"/>
  <c r="I95" i="1" s="1"/>
  <c r="H96" i="1"/>
  <c r="I96" i="1" s="1"/>
  <c r="H99" i="1"/>
  <c r="I99" i="1" s="1"/>
  <c r="H100" i="1"/>
  <c r="I100" i="1" s="1"/>
  <c r="H101" i="1"/>
  <c r="I101" i="1" s="1"/>
  <c r="H104" i="1"/>
  <c r="H105" i="1"/>
  <c r="H111" i="1"/>
  <c r="H112" i="1"/>
  <c r="H113" i="1"/>
  <c r="H114" i="1"/>
  <c r="H115" i="1"/>
  <c r="H116" i="1"/>
  <c r="H117" i="1"/>
  <c r="H118" i="1"/>
  <c r="H119" i="1"/>
  <c r="H122" i="1"/>
  <c r="H123" i="1"/>
  <c r="H124" i="1"/>
  <c r="H125" i="1"/>
  <c r="H126" i="1"/>
  <c r="H127" i="1"/>
  <c r="H128" i="1"/>
  <c r="H129" i="1"/>
  <c r="H130" i="1"/>
  <c r="H131" i="1"/>
  <c r="H133" i="1"/>
  <c r="H134" i="1"/>
  <c r="H135" i="1"/>
  <c r="H136" i="1"/>
  <c r="H137" i="1"/>
  <c r="H138" i="1"/>
  <c r="H139" i="1"/>
  <c r="H140" i="1"/>
  <c r="H152" i="1"/>
  <c r="H154" i="1"/>
  <c r="H155" i="1"/>
  <c r="H156" i="1"/>
  <c r="H157" i="1"/>
  <c r="H162" i="1"/>
  <c r="H163" i="1"/>
  <c r="H164" i="1"/>
  <c r="H165" i="1"/>
  <c r="H167" i="1"/>
  <c r="H168" i="1"/>
  <c r="H169" i="1"/>
  <c r="H170" i="1"/>
  <c r="H171" i="1"/>
  <c r="H172" i="1"/>
  <c r="H173" i="1"/>
  <c r="H176" i="1"/>
  <c r="H177" i="1"/>
  <c r="H178" i="1"/>
  <c r="H179" i="1"/>
  <c r="H180" i="1"/>
  <c r="H181" i="1"/>
  <c r="H182" i="1"/>
  <c r="H195" i="1"/>
  <c r="I195" i="1" s="1"/>
  <c r="H196" i="1"/>
  <c r="I196" i="1" s="1"/>
  <c r="H197" i="1"/>
  <c r="I197" i="1" s="1"/>
  <c r="H198" i="1"/>
  <c r="I198" i="1" s="1"/>
  <c r="H199" i="1"/>
  <c r="I199" i="1" s="1"/>
  <c r="H200" i="1"/>
  <c r="I200" i="1" s="1"/>
  <c r="H201" i="1"/>
  <c r="I201" i="1" s="1"/>
  <c r="H64" i="1"/>
  <c r="H65" i="1"/>
  <c r="H66" i="1"/>
  <c r="H67" i="1"/>
  <c r="H68" i="1"/>
  <c r="H69" i="1"/>
  <c r="H70" i="1"/>
  <c r="H71" i="1"/>
  <c r="H72" i="1"/>
  <c r="H75" i="1"/>
  <c r="F70" i="1"/>
  <c r="F173" i="1"/>
  <c r="F172" i="1"/>
  <c r="F171" i="1"/>
  <c r="F170" i="1"/>
  <c r="F169" i="1"/>
  <c r="F168" i="1"/>
  <c r="F167" i="1"/>
  <c r="F165" i="1"/>
  <c r="F164" i="1"/>
  <c r="F163" i="1"/>
  <c r="F162" i="1"/>
  <c r="F158" i="1"/>
  <c r="F157" i="1"/>
  <c r="F156" i="1"/>
  <c r="F155" i="1"/>
  <c r="F154" i="1"/>
  <c r="F153" i="1"/>
  <c r="F152" i="1"/>
  <c r="F151" i="1"/>
  <c r="F138" i="1"/>
  <c r="F139" i="1"/>
  <c r="F90" i="1"/>
  <c r="F89" i="1"/>
  <c r="F88" i="1"/>
  <c r="F87" i="1"/>
  <c r="F86" i="1"/>
  <c r="F85" i="1"/>
  <c r="F84" i="1"/>
  <c r="F83" i="1"/>
  <c r="F82" i="1"/>
  <c r="F81" i="1"/>
  <c r="F80" i="1"/>
  <c r="F79" i="1"/>
  <c r="F77" i="1"/>
  <c r="F76" i="1"/>
  <c r="F75" i="1"/>
  <c r="F72" i="1"/>
  <c r="F71" i="1"/>
  <c r="F69" i="1"/>
  <c r="F68" i="1"/>
  <c r="F67" i="1"/>
  <c r="F66" i="1"/>
  <c r="F65" i="1"/>
  <c r="F64" i="1"/>
  <c r="F118" i="1"/>
  <c r="F119" i="1"/>
  <c r="F122" i="1"/>
  <c r="F123" i="1"/>
  <c r="F126" i="1"/>
  <c r="F127" i="1"/>
  <c r="F128" i="1"/>
  <c r="F129" i="1"/>
  <c r="F130" i="1"/>
  <c r="F131" i="1"/>
  <c r="F133" i="1"/>
  <c r="F134" i="1"/>
  <c r="F135" i="1"/>
  <c r="F136" i="1"/>
  <c r="F137" i="1"/>
  <c r="F111" i="1"/>
  <c r="F112" i="1"/>
  <c r="F113" i="1"/>
  <c r="F115" i="1"/>
  <c r="F116" i="1"/>
  <c r="F117" i="1"/>
  <c r="F114" i="1"/>
  <c r="I207" i="1" l="1"/>
  <c r="I202" i="1"/>
  <c r="I123" i="1"/>
  <c r="I183" i="1"/>
  <c r="I184" i="1"/>
  <c r="I190" i="1"/>
  <c r="I113" i="1"/>
  <c r="I136" i="1"/>
  <c r="I131" i="1"/>
  <c r="I127" i="1"/>
  <c r="I167" i="1"/>
  <c r="I171" i="1"/>
  <c r="I180" i="1"/>
  <c r="I176" i="1"/>
  <c r="I140" i="1"/>
  <c r="I126" i="1"/>
  <c r="I181" i="1"/>
  <c r="I177" i="1"/>
  <c r="I122" i="1"/>
  <c r="I166" i="1"/>
  <c r="I173" i="1"/>
  <c r="I169" i="1"/>
  <c r="I130" i="1"/>
  <c r="I165" i="1"/>
  <c r="I179" i="1"/>
  <c r="I182" i="1"/>
  <c r="I178" i="1"/>
  <c r="I111" i="1"/>
  <c r="I134" i="1"/>
  <c r="I129" i="1"/>
  <c r="I125" i="1"/>
  <c r="I119" i="1"/>
  <c r="I84" i="1"/>
  <c r="I132" i="1"/>
  <c r="I147" i="1"/>
  <c r="I137" i="1"/>
  <c r="I133" i="1"/>
  <c r="I128" i="1"/>
  <c r="I124" i="1"/>
  <c r="I118" i="1"/>
  <c r="I68" i="1"/>
  <c r="I146" i="1"/>
  <c r="I135" i="1"/>
  <c r="I66" i="1"/>
  <c r="I77" i="1"/>
  <c r="I82" i="1"/>
  <c r="I86" i="1"/>
  <c r="I90" i="1"/>
  <c r="I168" i="1"/>
  <c r="I172" i="1"/>
  <c r="I170" i="1"/>
  <c r="I105" i="1"/>
  <c r="I78" i="1"/>
  <c r="I117" i="1"/>
  <c r="I116" i="1"/>
  <c r="I112" i="1"/>
  <c r="I104" i="1"/>
  <c r="I152" i="1"/>
  <c r="I163" i="1"/>
  <c r="I162" i="1"/>
  <c r="I155" i="1"/>
  <c r="I151" i="1"/>
  <c r="I114" i="1"/>
  <c r="I64" i="1"/>
  <c r="I80" i="1"/>
  <c r="I88" i="1"/>
  <c r="I139" i="1"/>
  <c r="I153" i="1"/>
  <c r="I157" i="1"/>
  <c r="I164" i="1"/>
  <c r="I71" i="1"/>
  <c r="I158" i="1"/>
  <c r="I154" i="1"/>
  <c r="I115" i="1"/>
  <c r="I156" i="1"/>
  <c r="I89" i="1"/>
  <c r="I138" i="1"/>
  <c r="I87" i="1"/>
  <c r="I85" i="1"/>
  <c r="I83" i="1"/>
  <c r="I81" i="1"/>
  <c r="I76" i="1"/>
  <c r="I79" i="1"/>
  <c r="I72" i="1"/>
  <c r="I67" i="1"/>
  <c r="I75" i="1"/>
  <c r="I69" i="1"/>
  <c r="I65" i="1"/>
  <c r="I70" i="1"/>
  <c r="I159" i="1" l="1"/>
  <c r="I106" i="1"/>
  <c r="I192" i="1"/>
  <c r="I148" i="1"/>
  <c r="I209" i="1" l="1"/>
</calcChain>
</file>

<file path=xl/sharedStrings.xml><?xml version="1.0" encoding="utf-8"?>
<sst xmlns="http://schemas.openxmlformats.org/spreadsheetml/2006/main" count="342" uniqueCount="174">
  <si>
    <t>kpl</t>
  </si>
  <si>
    <t>kus</t>
  </si>
  <si>
    <t>m</t>
  </si>
  <si>
    <t>Kabelové rozvody</t>
  </si>
  <si>
    <t>Kabel sdělovací PRAFLaGuard 1x2x0,8 včetně upevňovacího materiálu</t>
  </si>
  <si>
    <t>Kabel sdělovací PRAFLaGuard 2x2x0,8 včetně upevňovacího materiálu</t>
  </si>
  <si>
    <t>Kabel sdělovací PRAFLaGuard 4x2x0,8 včetně upevňovacího materiálu</t>
  </si>
  <si>
    <t>Kabel sdělovací PRAFLaCom 1x2x0,8 včetně upevňovacího materiálu</t>
  </si>
  <si>
    <t>Kabel sdělovací PRAFlaDur 2x1,5 včetně upevňovacího materiálu</t>
  </si>
  <si>
    <t>Vodič CYA 6mm2,včetně upevňovacího materiálu</t>
  </si>
  <si>
    <t>lineární teplotní kabel 68°C ALW-68</t>
  </si>
  <si>
    <t>Alarwire vyhodnocovací jednotka pro detekční teplotn kabel ALW-68</t>
  </si>
  <si>
    <t>ks</t>
  </si>
  <si>
    <t>Kabelový žlab 125x50,vč. příslušenství a přepážky, komplet, PR30-R</t>
  </si>
  <si>
    <t>Kabelový žebřík 200x60, komplet vč. Příslušenství, oddělovací přepážky  a krytu</t>
  </si>
  <si>
    <t>Rozbočovací krabice s požární odolností min. P30-R, oranžová</t>
  </si>
  <si>
    <t>Oceloplechová skříň pož. provedení EW30, P30, EI30, skleněný průhled 340x290mm - požární oddělení od ostatních zařízení</t>
  </si>
  <si>
    <t>Ústředna EPS IQ8control,C_808003</t>
  </si>
  <si>
    <t>Ústředna EPS IQ8control,M_808004</t>
  </si>
  <si>
    <t>Esserbus Koppler 12relé_808610.10 komplet vč. krabice</t>
  </si>
  <si>
    <t>Esserbus Koppler 4in/2out_808623 komplet vč. krabice</t>
  </si>
  <si>
    <t>Multisenzorový hlásič O2T vč. patice</t>
  </si>
  <si>
    <t>Tlačítkový hlásič, komplet, červený</t>
  </si>
  <si>
    <t>Tlačítkový hlásič,komplet, modrý</t>
  </si>
  <si>
    <t>Teplotní hlásič vč. patice</t>
  </si>
  <si>
    <t>Optický hlásič kouře vč. patice</t>
  </si>
  <si>
    <t>Paralelní světelná signalizace, 801824</t>
  </si>
  <si>
    <t>IP ochrana pro patice hlásičů IQ8Quard</t>
  </si>
  <si>
    <t>Sokl hlásiče v základní verzi</t>
  </si>
  <si>
    <t>Popisovací pole pro patici hlásičů</t>
  </si>
  <si>
    <t>Popiska na hlásiče, tlačítka, signalizace</t>
  </si>
  <si>
    <t>Náhradní sklo pro tlačítkový hlásič + klíč pro tlačítkový hlásič</t>
  </si>
  <si>
    <t>Šroubovací průchodka M16 vč. kontramatky</t>
  </si>
  <si>
    <t>Láhev zkušebního plynu 918/5</t>
  </si>
  <si>
    <t>Maják, červený,IP 65</t>
  </si>
  <si>
    <t>Zábleskový maják, červená barva</t>
  </si>
  <si>
    <t>Elektrický reverzní otvírač pro únikové východy - 332.238 ProFix2</t>
  </si>
  <si>
    <t>Čelní plech pro otvírač 332 - skrytá montáž - 68835 ProFix2</t>
  </si>
  <si>
    <t>Odpružená střelka pro otvírač 332 - 807-10-00</t>
  </si>
  <si>
    <t>Zadlabací kabelová průchodka rozpojitelná - 10314-10-00</t>
  </si>
  <si>
    <t>Resetovací tlačítko k magnetům</t>
  </si>
  <si>
    <t>Přídržný magnet včetně konzoly pro uchycení</t>
  </si>
  <si>
    <t>Zdroj 24V/5A, skříň IP30, Akku max. 26Ah,Certifikát dle EN-54-4</t>
  </si>
  <si>
    <t>Akku 12 V/24Ah</t>
  </si>
  <si>
    <t>Obslužný panel požární ochrany</t>
  </si>
  <si>
    <t>Obslužný a signalizační panel pro hasiče FAT3000</t>
  </si>
  <si>
    <t>Klíčový trezor požární ochrany (KTPO)</t>
  </si>
  <si>
    <t>Zařízení dálkového přenosu, dodávka, dokumentace</t>
  </si>
  <si>
    <t>Provozní kniha EPS</t>
  </si>
  <si>
    <t>projektové dokumentace zařízení dálkového přenosu ZDP</t>
  </si>
  <si>
    <t>Elektrická požární signaliazce</t>
  </si>
  <si>
    <t>Elektrická požární signaliazce - prvky</t>
  </si>
  <si>
    <t>Elektrická požární signaliazce - ostatní</t>
  </si>
  <si>
    <t>Kabel CYSY 2x1,5 včetně upevňovacího materiálu</t>
  </si>
  <si>
    <t>Vodič CYA 6mm2 včetně upevňovacího materiálu</t>
  </si>
  <si>
    <t>Pomocný instalační materiál</t>
  </si>
  <si>
    <t>Stavební přípomoce</t>
  </si>
  <si>
    <t>Předávací dokumentace, vč. DSPS</t>
  </si>
  <si>
    <t>Provedení výchozích revizí, zkoušek, funkčních a koordinačních zkoušek</t>
  </si>
  <si>
    <t>Režie, doprava, stravné</t>
  </si>
  <si>
    <t>Jádrové vrty pro rozvody, včetně odvozu a likvidace suti</t>
  </si>
  <si>
    <t>Odvoz odpadu v průběhu stavby a jeho uložení na skládku</t>
  </si>
  <si>
    <t>Zařízení pracoviště</t>
  </si>
  <si>
    <t>Specifikace materiálu - Slaboproudé rozvody</t>
  </si>
  <si>
    <t>Dokumentace pro provádění stavby</t>
  </si>
  <si>
    <t>Úprava povrchů a technologií 2 porodních a sekčního sálu včetně zázemí</t>
  </si>
  <si>
    <t>D.1.4 f-02 - Výkaz výměr</t>
  </si>
  <si>
    <t>Elektrická požární signaliazce - EPS</t>
  </si>
  <si>
    <t>demontáž a opětovná montáž stávajících hlásičů</t>
  </si>
  <si>
    <t>demontáž a opětovná montáž světelných signalizací</t>
  </si>
  <si>
    <t>Opticko kouřový hlásič s montážní paticí a izolátorem</t>
  </si>
  <si>
    <t>Tlačítkový manuální hlásič s izolátorem</t>
  </si>
  <si>
    <t>Siréna vnitřní</t>
  </si>
  <si>
    <t xml:space="preserve">Kovová příchytka,kovová kotva se šroubem P-30R </t>
  </si>
  <si>
    <t>Kabel typu PRAFLaCom 1x2x0,8 pro linku s hlásiči požáru, B2ca,s1,d1, včetně úložné trasy</t>
  </si>
  <si>
    <t>Kabel typu PRAFLaGuard 2x2x0,8 pro linku s vstupně výstupními prvky koppler, ovládání a monitorování zařízení PBZ, B2ca,s1,d1, P-30R</t>
  </si>
  <si>
    <t>Spojka trubky 25mm</t>
  </si>
  <si>
    <t>Vstupně výstupní prvek koppler 4in/2out, včetně instalační krabice</t>
  </si>
  <si>
    <t xml:space="preserve">Paralelní optická signalizace pro hlásiče </t>
  </si>
  <si>
    <t>Popiska hlásiče, tlačítka, signalizace</t>
  </si>
  <si>
    <t>Popisný štítek pro patici</t>
  </si>
  <si>
    <t>ks/m</t>
  </si>
  <si>
    <t>počet ks/m</t>
  </si>
  <si>
    <t>montáž celkem</t>
  </si>
  <si>
    <t>cena ks/m</t>
  </si>
  <si>
    <t>cena celkem</t>
  </si>
  <si>
    <t>montáž ks/m</t>
  </si>
  <si>
    <t>cena + montáž celkem</t>
  </si>
  <si>
    <t>Rozbočovací krabice s požární odolností min. P30-R, 105x105x40, oranžová</t>
  </si>
  <si>
    <t>Ostatní instalační materiál a práce</t>
  </si>
  <si>
    <t>Koordinace s ostatními profesemi</t>
  </si>
  <si>
    <t>Naprogramování ústředny EPS</t>
  </si>
  <si>
    <t>Kabely, kabelové trasy</t>
  </si>
  <si>
    <t>demontáž stávajících rozvodů, včetně likvidace</t>
  </si>
  <si>
    <t>Protahovací drát 1,5 mm2</t>
  </si>
  <si>
    <t>Demontáže</t>
  </si>
  <si>
    <t>průchody ve stěně, jádrové vrtání, protipožární příčky a ucpávky</t>
  </si>
  <si>
    <t>Protipožární ucpávky E60 – nehořlavé utěsnění kabelových tras v místech přechodu do jiného požárního úseku, vč. certifikace</t>
  </si>
  <si>
    <t>Průrazy zdivem včetně utěsnění a začištění, drážkování</t>
  </si>
  <si>
    <t>m2</t>
  </si>
  <si>
    <t>Odzkoušení, revize, předávací dokumentace vč. DSPS,dokladů, návodů</t>
  </si>
  <si>
    <t>Strukturovaná kabeláž - SK</t>
  </si>
  <si>
    <t>Provozní systém</t>
  </si>
  <si>
    <t>Doplnění stávajících datových rozvaděčů</t>
  </si>
  <si>
    <t>Vyvazovací panel 1U</t>
  </si>
  <si>
    <t>Switch   - referenční model HP 5130 POE, L2/L3, 1U, 48x10/100/1000 RJ45,PoE 370W, dále viz požadavek IT oddělení nemocnice, příloha TZ</t>
  </si>
  <si>
    <t>IP videomonitor pro dveřní video komunikátor</t>
  </si>
  <si>
    <t xml:space="preserve">Osobní počítač, minitower, USB z čela, CPU benchmark minimálně 9500 bodů , 8GB DDR4, 3200MHz, 1 slot volný, HD min. 240 GB SSD, M.2 PCI-Express NVMe, 2x USB, 2x USB 3.0, Win 10 profesional 64bit, dále viz požadavek IT oddělení nemocnice, příloha TZ </t>
  </si>
  <si>
    <t>PC monitor, 24", LED podsvícení, 1920x1080 FHD, matný, montáž na zeď, HDMI, DVI, repro, ýškově nastavitelný, pivot</t>
  </si>
  <si>
    <t>IP videotelefonní komunikátor, čtyři tlačítka, spolupráce s IP kamerovým systém, včetně napájecího zdroje, IP licence pro PBX, nutná komunikace s PBX Mitel MIVOICE MX-ONE instalovanou v nemocnici</t>
  </si>
  <si>
    <t>Patch kabel RJ45 cat.6A, LSOH, 5m</t>
  </si>
  <si>
    <t>Měření zapojení kabelů UTP, měřící protokol</t>
  </si>
  <si>
    <t>Popisky kabelů UTP</t>
  </si>
  <si>
    <t>Drátěnný kabelový žlab 150/50</t>
  </si>
  <si>
    <t>podpěra  150</t>
  </si>
  <si>
    <t>Tyč závitová M8 1m, včetně kovových kotev</t>
  </si>
  <si>
    <t>Kabelový oddělovač 50mm</t>
  </si>
  <si>
    <t>Držák žlabu pro uchycení závitové tyče</t>
  </si>
  <si>
    <t>Žlab kabelový plastový 20x40</t>
  </si>
  <si>
    <t>Žlab kabelový plastový 40x40</t>
  </si>
  <si>
    <t>Hmoždinka 8mm</t>
  </si>
  <si>
    <t>Trubka ohebná PVC 25mm, do zdi, včetně drážek a zapravení</t>
  </si>
  <si>
    <t>Příchytka pro trubku 25mm</t>
  </si>
  <si>
    <t>Vrut 4x50</t>
  </si>
  <si>
    <t>Trubka ohebná PVC bezhalogenová 25mm</t>
  </si>
  <si>
    <t>Trubka pevná PVC bezhalogenová 25mm</t>
  </si>
  <si>
    <t>Krabice pod omítku typu KU68</t>
  </si>
  <si>
    <t>Patch panel 4 portů, RJ-45, cat6A, komletní osazený</t>
  </si>
  <si>
    <t>Drážka 50x30 do zdi, cihla</t>
  </si>
  <si>
    <t>Zapravení drážky 50x30</t>
  </si>
  <si>
    <t xml:space="preserve">Nespecifikované montážní práce </t>
  </si>
  <si>
    <t>Protahovací vodič CY1,5 černý</t>
  </si>
  <si>
    <t>Přístupový systém - ACS</t>
  </si>
  <si>
    <t xml:space="preserve">Bezkontaktní 13,56 MHz a biometrická čtečka řady eReader </t>
  </si>
  <si>
    <t>Kryt čtečky eReader ER-510černý</t>
  </si>
  <si>
    <t>Vzdálené bezpečnostní relé pro čtečku a jedny dveře eReader</t>
  </si>
  <si>
    <t>PoE injektor IEEE802.3 at, 30W, 230V</t>
  </si>
  <si>
    <t>Zálohovaný zdroj 12V/3A do vnitřního prostředí s prostorem pro akumulátor 7Ah, rozměry 235x305x98 mm</t>
  </si>
  <si>
    <t>Akumulátor 7Ah/12V</t>
  </si>
  <si>
    <t>Nízkoodběrový otvírač 12V DC,230mA, v klidu zavřeno, stavit.střelka</t>
  </si>
  <si>
    <t>Licence rozšíření adresného bodu</t>
  </si>
  <si>
    <t>Dorozumívací systém sestra pacient</t>
  </si>
  <si>
    <t>Pokojový komunikační terminál</t>
  </si>
  <si>
    <t>Sesterský terminál - dotykový LCD</t>
  </si>
  <si>
    <t>Systémový switch, 2 kruhové linky, 8x LAN port, 1x GB uplink, 24V, multicast, QoS</t>
  </si>
  <si>
    <t xml:space="preserve">Systémový management server </t>
  </si>
  <si>
    <t>Napájecí zdroj 24V/120W/5A</t>
  </si>
  <si>
    <t xml:space="preserve">Pokojové světlo </t>
  </si>
  <si>
    <t>Nouzové táhlo do vlhka, orientační a zpětnovazební LED</t>
  </si>
  <si>
    <t>Systémová zásuvka - single</t>
  </si>
  <si>
    <t>Nástěnný držák pacientského terminálu</t>
  </si>
  <si>
    <t>Krabice pro nástěnnou montáž typu AP-KMT</t>
  </si>
  <si>
    <t>Lůžková zásuvka BASIC, nouzové a potvrzvací tlačítko</t>
  </si>
  <si>
    <t>UTP cat5E, LSOH, B2ca,s1,d1</t>
  </si>
  <si>
    <t>UTP cat6A, LSOH, B2ca,s1,d1</t>
  </si>
  <si>
    <t xml:space="preserve">Přídavný zdroj 24V DC 5A, certifikát podle EN54-4, včetně 2s </t>
  </si>
  <si>
    <t>Akumulátor 12V/17Ah</t>
  </si>
  <si>
    <t>Kovová kotva zatloukací 8x30 P-60R</t>
  </si>
  <si>
    <t>Celkem</t>
  </si>
  <si>
    <t>Datová zásuvka 2xRJ45 cat6A, s protiprachovou krytkou, pro zapuštěnou montáž</t>
  </si>
  <si>
    <t>Kovová kotva zatloukací M8x30</t>
  </si>
  <si>
    <t>Matice spojovací M8</t>
  </si>
  <si>
    <t>Ostatní práce - pro všechny systémy  SLP</t>
  </si>
  <si>
    <t>Akumulátor 12V/7Ah</t>
  </si>
  <si>
    <t>Zařízení staveniště včetně veškerého vybavení: stavební kanceláře, šatny, WC, přípojky vody, přípojky elektro, přípojky telefónu, spotřeby vody, elektro, atd. v rámci ZS areálu nebo dotčených stavbou</t>
  </si>
  <si>
    <t>Konektory RJ45 cat5E</t>
  </si>
  <si>
    <t>Celkem - elektrická požární signalizace</t>
  </si>
  <si>
    <t>Celkem - strukturovaná kabeláž</t>
  </si>
  <si>
    <t>Celkem - dorozumívací zařízení sestra pacient</t>
  </si>
  <si>
    <t>Celkem - přístupový systém</t>
  </si>
  <si>
    <t>Celkem - ostatní práce</t>
  </si>
  <si>
    <t>Celkem - zařízení pracoviště</t>
  </si>
  <si>
    <t>demontáž stávajících komponentů, rozvodů, včetně likvidace</t>
  </si>
  <si>
    <t>Průchody ve stěně, jádrové vrtání, protipožární příčky a ucpávky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</si>
</sst>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č"/>
    <numFmt numFmtId="165" formatCode="0.0"/>
  </numFmts>
  <fonts count="2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sz val="10"/>
      <name val="Tahoma"/>
      <family val="2"/>
      <charset val="238"/>
    </font>
    <font>
      <sz val="10"/>
      <name val="Arial CE"/>
      <charset val="238"/>
    </font>
    <font>
      <sz val="9"/>
      <color rgb="FF0000CC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8"/>
      <name val="MS Sans Serif"/>
      <family val="2"/>
      <charset val="238"/>
    </font>
    <font>
      <sz val="9"/>
      <name val="Arial"/>
      <family val="2"/>
    </font>
    <font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9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1"/>
      <color indexed="8"/>
      <name val="Helvetica Neue"/>
    </font>
    <font>
      <b/>
      <i/>
      <sz val="10"/>
      <color indexed="8"/>
      <name val="Arial"/>
      <family val="2"/>
      <charset val="238"/>
    </font>
    <font>
      <b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 applyProtection="0"/>
    <xf numFmtId="0" fontId="12" fillId="0" borderId="0" applyProtection="0"/>
    <xf numFmtId="0" fontId="13" fillId="0" borderId="0"/>
    <xf numFmtId="0" fontId="14" fillId="0" borderId="0" applyAlignment="0">
      <alignment vertical="top" wrapText="1"/>
      <protection locked="0"/>
    </xf>
    <xf numFmtId="0" fontId="1" fillId="0" borderId="0"/>
    <xf numFmtId="0" fontId="14" fillId="0" borderId="0" applyAlignment="0">
      <alignment vertical="top" wrapText="1"/>
      <protection locked="0"/>
    </xf>
    <xf numFmtId="0" fontId="14" fillId="0" borderId="0" applyAlignment="0">
      <alignment vertical="top" wrapText="1"/>
      <protection locked="0"/>
    </xf>
    <xf numFmtId="0" fontId="12" fillId="0" borderId="0"/>
    <xf numFmtId="0" fontId="26" fillId="0" borderId="0" applyNumberFormat="0" applyFill="0" applyBorder="0" applyProtection="0">
      <alignment vertical="top"/>
    </xf>
  </cellStyleXfs>
  <cellXfs count="84">
    <xf numFmtId="0" fontId="0" fillId="0" borderId="0" xfId="0"/>
    <xf numFmtId="0" fontId="2" fillId="0" borderId="0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center" vertical="top"/>
    </xf>
    <xf numFmtId="0" fontId="15" fillId="0" borderId="0" xfId="0" applyFont="1" applyFill="1" applyBorder="1" applyAlignment="1" applyProtection="1">
      <alignment horizontal="left" vertical="top" wrapText="1"/>
    </xf>
    <xf numFmtId="0" fontId="11" fillId="0" borderId="0" xfId="0" applyNumberFormat="1" applyFont="1" applyBorder="1" applyAlignment="1" applyProtection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 vertical="top"/>
    </xf>
    <xf numFmtId="0" fontId="21" fillId="0" borderId="0" xfId="0" applyFont="1" applyFill="1" applyBorder="1" applyAlignment="1" applyProtection="1">
      <alignment horizontal="left" vertical="top" wrapText="1"/>
    </xf>
    <xf numFmtId="0" fontId="7" fillId="0" borderId="0" xfId="0" applyFont="1" applyFill="1" applyBorder="1" applyAlignment="1" applyProtection="1">
      <alignment horizontal="left" vertical="top" wrapText="1"/>
    </xf>
    <xf numFmtId="0" fontId="22" fillId="0" borderId="0" xfId="0" applyNumberFormat="1" applyFont="1" applyBorder="1" applyAlignment="1" applyProtection="1">
      <alignment horizontal="left" vertical="top" wrapText="1"/>
    </xf>
    <xf numFmtId="0" fontId="23" fillId="0" borderId="0" xfId="0" applyFont="1" applyFill="1" applyBorder="1" applyProtection="1"/>
    <xf numFmtId="0" fontId="11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vertical="top"/>
    </xf>
    <xf numFmtId="0" fontId="25" fillId="0" borderId="0" xfId="0" applyNumberFormat="1" applyFont="1" applyBorder="1" applyAlignment="1" applyProtection="1">
      <alignment horizontal="left" vertical="top" wrapText="1"/>
    </xf>
    <xf numFmtId="0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/>
    </xf>
    <xf numFmtId="0" fontId="27" fillId="0" borderId="0" xfId="0" applyNumberFormat="1" applyFont="1" applyBorder="1" applyAlignment="1" applyProtection="1">
      <alignment horizontal="left" vertical="top" wrapText="1"/>
    </xf>
    <xf numFmtId="0" fontId="22" fillId="0" borderId="0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Font="1" applyFill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Protection="1"/>
    <xf numFmtId="1" fontId="0" fillId="0" borderId="0" xfId="0" applyNumberFormat="1" applyBorder="1" applyAlignment="1" applyProtection="1">
      <alignment horizontal="center"/>
    </xf>
    <xf numFmtId="164" fontId="0" fillId="0" borderId="0" xfId="0" applyNumberFormat="1" applyBorder="1" applyAlignment="1" applyProtection="1">
      <alignment horizontal="right"/>
    </xf>
    <xf numFmtId="2" fontId="0" fillId="0" borderId="0" xfId="0" applyNumberFormat="1" applyBorder="1" applyProtection="1"/>
    <xf numFmtId="2" fontId="19" fillId="0" borderId="0" xfId="0" applyNumberFormat="1" applyFont="1" applyAlignment="1" applyProtection="1">
      <alignment vertical="top"/>
    </xf>
    <xf numFmtId="2" fontId="19" fillId="0" borderId="0" xfId="0" applyNumberFormat="1" applyFont="1" applyAlignment="1" applyProtection="1">
      <alignment horizontal="right" vertical="top"/>
    </xf>
    <xf numFmtId="0" fontId="0" fillId="0" borderId="0" xfId="0" applyProtection="1"/>
    <xf numFmtId="0" fontId="18" fillId="0" borderId="0" xfId="0" applyFont="1" applyBorder="1" applyProtection="1"/>
    <xf numFmtId="0" fontId="20" fillId="0" borderId="0" xfId="0" applyFont="1" applyAlignment="1" applyProtection="1">
      <alignment horizontal="left" vertical="center"/>
    </xf>
    <xf numFmtId="0" fontId="0" fillId="0" borderId="0" xfId="0" applyBorder="1" applyAlignment="1" applyProtection="1">
      <alignment vertical="top"/>
    </xf>
    <xf numFmtId="0" fontId="16" fillId="0" borderId="0" xfId="0" applyFont="1" applyBorder="1" applyProtection="1"/>
    <xf numFmtId="14" fontId="0" fillId="0" borderId="0" xfId="0" applyNumberFormat="1" applyBorder="1" applyAlignment="1" applyProtection="1">
      <alignment vertical="top"/>
    </xf>
    <xf numFmtId="0" fontId="17" fillId="0" borderId="0" xfId="0" applyFont="1" applyFill="1" applyBorder="1" applyProtection="1"/>
    <xf numFmtId="0" fontId="19" fillId="0" borderId="1" xfId="0" applyFont="1" applyFill="1" applyBorder="1" applyProtection="1"/>
    <xf numFmtId="1" fontId="19" fillId="0" borderId="1" xfId="0" applyNumberFormat="1" applyFont="1" applyBorder="1" applyAlignment="1" applyProtection="1">
      <alignment horizontal="center" vertical="top" wrapText="1"/>
    </xf>
    <xf numFmtId="164" fontId="19" fillId="0" borderId="1" xfId="0" applyNumberFormat="1" applyFont="1" applyBorder="1" applyAlignment="1" applyProtection="1">
      <alignment horizontal="center" vertical="top" wrapText="1"/>
    </xf>
    <xf numFmtId="2" fontId="19" fillId="0" borderId="1" xfId="0" applyNumberFormat="1" applyFont="1" applyBorder="1" applyAlignment="1" applyProtection="1">
      <alignment horizontal="center" vertical="top" wrapText="1"/>
    </xf>
    <xf numFmtId="2" fontId="19" fillId="0" borderId="1" xfId="0" applyNumberFormat="1" applyFont="1" applyBorder="1" applyAlignment="1" applyProtection="1">
      <alignment horizontal="right" vertical="top" wrapText="1"/>
    </xf>
    <xf numFmtId="0" fontId="19" fillId="0" borderId="1" xfId="0" applyFont="1" applyBorder="1" applyAlignment="1" applyProtection="1">
      <alignment horizontal="center" vertical="top" wrapText="1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/>
    <xf numFmtId="1" fontId="3" fillId="0" borderId="0" xfId="0" applyNumberFormat="1" applyFont="1" applyFill="1" applyBorder="1" applyAlignment="1" applyProtection="1">
      <alignment horizontal="center" vertical="top"/>
    </xf>
    <xf numFmtId="164" fontId="3" fillId="0" borderId="0" xfId="0" applyNumberFormat="1" applyFont="1" applyFill="1" applyBorder="1" applyAlignment="1" applyProtection="1">
      <alignment horizontal="right" vertical="top"/>
    </xf>
    <xf numFmtId="2" fontId="3" fillId="0" borderId="0" xfId="0" applyNumberFormat="1" applyFont="1" applyFill="1" applyBorder="1" applyAlignment="1" applyProtection="1">
      <alignment horizontal="right" vertical="top"/>
    </xf>
    <xf numFmtId="0" fontId="9" fillId="0" borderId="0" xfId="0" applyFont="1" applyBorder="1" applyProtection="1"/>
    <xf numFmtId="1" fontId="0" fillId="0" borderId="0" xfId="0" applyNumberFormat="1" applyAlignment="1" applyProtection="1">
      <alignment horizontal="center"/>
    </xf>
    <xf numFmtId="164" fontId="0" fillId="0" borderId="0" xfId="0" applyNumberFormat="1" applyAlignment="1" applyProtection="1">
      <alignment horizontal="right"/>
    </xf>
    <xf numFmtId="2" fontId="0" fillId="0" borderId="0" xfId="0" applyNumberFormat="1" applyProtection="1"/>
    <xf numFmtId="0" fontId="19" fillId="0" borderId="0" xfId="0" applyFont="1" applyBorder="1" applyAlignment="1" applyProtection="1">
      <alignment horizontal="center" vertical="center"/>
    </xf>
    <xf numFmtId="4" fontId="3" fillId="0" borderId="0" xfId="0" applyNumberFormat="1" applyFont="1" applyFill="1" applyBorder="1" applyAlignment="1" applyProtection="1">
      <alignment horizontal="right" vertical="top"/>
    </xf>
    <xf numFmtId="4" fontId="19" fillId="0" borderId="0" xfId="0" applyNumberFormat="1" applyFont="1" applyAlignment="1" applyProtection="1">
      <alignment vertical="top"/>
    </xf>
    <xf numFmtId="4" fontId="19" fillId="0" borderId="0" xfId="0" applyNumberFormat="1" applyFont="1" applyAlignment="1" applyProtection="1">
      <alignment horizontal="right" vertical="top"/>
    </xf>
    <xf numFmtId="0" fontId="19" fillId="0" borderId="0" xfId="0" applyFont="1" applyFill="1" applyBorder="1" applyAlignment="1" applyProtection="1">
      <alignment vertical="center" wrapText="1"/>
    </xf>
    <xf numFmtId="165" fontId="3" fillId="0" borderId="0" xfId="0" applyNumberFormat="1" applyFont="1" applyFill="1" applyBorder="1" applyAlignment="1" applyProtection="1">
      <alignment horizontal="center" vertical="top"/>
    </xf>
    <xf numFmtId="0" fontId="7" fillId="0" borderId="1" xfId="0" applyFont="1" applyFill="1" applyBorder="1" applyProtection="1"/>
    <xf numFmtId="165" fontId="3" fillId="0" borderId="1" xfId="0" applyNumberFormat="1" applyFont="1" applyFill="1" applyBorder="1" applyAlignment="1" applyProtection="1">
      <alignment horizontal="center" vertical="top"/>
    </xf>
    <xf numFmtId="4" fontId="3" fillId="0" borderId="1" xfId="0" applyNumberFormat="1" applyFont="1" applyFill="1" applyBorder="1" applyAlignment="1" applyProtection="1">
      <alignment horizontal="right" vertical="top"/>
    </xf>
    <xf numFmtId="4" fontId="19" fillId="0" borderId="1" xfId="0" applyNumberFormat="1" applyFont="1" applyBorder="1" applyAlignment="1" applyProtection="1">
      <alignment vertical="top"/>
    </xf>
    <xf numFmtId="4" fontId="19" fillId="0" borderId="1" xfId="0" applyNumberFormat="1" applyFont="1" applyBorder="1" applyAlignment="1" applyProtection="1">
      <alignment horizontal="right" vertical="top"/>
    </xf>
    <xf numFmtId="4" fontId="28" fillId="0" borderId="0" xfId="0" applyNumberFormat="1" applyFont="1" applyAlignment="1" applyProtection="1">
      <alignment vertical="top"/>
    </xf>
    <xf numFmtId="0" fontId="19" fillId="0" borderId="0" xfId="0" applyFont="1" applyProtection="1"/>
    <xf numFmtId="0" fontId="21" fillId="0" borderId="0" xfId="0" applyFont="1" applyFill="1" applyBorder="1" applyAlignment="1" applyProtection="1">
      <alignment vertical="center" wrapText="1"/>
    </xf>
    <xf numFmtId="4" fontId="19" fillId="0" borderId="0" xfId="0" applyNumberFormat="1" applyFont="1" applyBorder="1" applyAlignment="1" applyProtection="1">
      <alignment vertical="top"/>
    </xf>
    <xf numFmtId="4" fontId="19" fillId="0" borderId="0" xfId="0" applyNumberFormat="1" applyFont="1" applyBorder="1" applyAlignment="1" applyProtection="1">
      <alignment horizontal="right" vertical="top"/>
    </xf>
    <xf numFmtId="4" fontId="28" fillId="0" borderId="0" xfId="0" applyNumberFormat="1" applyFont="1" applyBorder="1" applyAlignment="1" applyProtection="1">
      <alignment vertical="top"/>
    </xf>
    <xf numFmtId="1" fontId="3" fillId="0" borderId="1" xfId="0" applyNumberFormat="1" applyFont="1" applyFill="1" applyBorder="1" applyAlignment="1" applyProtection="1">
      <alignment horizontal="center" vertical="top"/>
    </xf>
    <xf numFmtId="0" fontId="7" fillId="0" borderId="0" xfId="9" applyFont="1" applyAlignment="1" applyProtection="1">
      <alignment vertical="top" wrapText="1"/>
    </xf>
    <xf numFmtId="0" fontId="0" fillId="0" borderId="0" xfId="0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left" vertical="top" wrapText="1"/>
    </xf>
    <xf numFmtId="1" fontId="2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Protection="1"/>
    <xf numFmtId="1" fontId="0" fillId="0" borderId="0" xfId="0" applyNumberFormat="1" applyFill="1" applyBorder="1" applyAlignment="1" applyProtection="1">
      <alignment horizontal="center"/>
    </xf>
    <xf numFmtId="0" fontId="19" fillId="0" borderId="1" xfId="0" applyFont="1" applyBorder="1" applyAlignment="1" applyProtection="1">
      <alignment horizontal="center" vertical="center"/>
    </xf>
    <xf numFmtId="4" fontId="0" fillId="0" borderId="1" xfId="0" applyNumberFormat="1" applyBorder="1" applyProtection="1"/>
    <xf numFmtId="4" fontId="24" fillId="0" borderId="0" xfId="0" applyNumberFormat="1" applyFont="1" applyProtection="1"/>
    <xf numFmtId="0" fontId="0" fillId="0" borderId="0" xfId="0" applyAlignment="1" applyProtection="1">
      <alignment horizontal="center" vertical="center"/>
    </xf>
    <xf numFmtId="4" fontId="3" fillId="2" borderId="0" xfId="0" applyNumberFormat="1" applyFont="1" applyFill="1" applyBorder="1" applyAlignment="1" applyProtection="1">
      <alignment horizontal="right" vertical="top"/>
      <protection locked="0"/>
    </xf>
    <xf numFmtId="4" fontId="3" fillId="2" borderId="1" xfId="0" applyNumberFormat="1" applyFont="1" applyFill="1" applyBorder="1" applyAlignment="1" applyProtection="1">
      <alignment horizontal="right" vertical="top"/>
      <protection locked="0"/>
    </xf>
    <xf numFmtId="4" fontId="19" fillId="2" borderId="0" xfId="0" applyNumberFormat="1" applyFont="1" applyFill="1" applyAlignment="1" applyProtection="1">
      <alignment vertical="top"/>
      <protection locked="0"/>
    </xf>
    <xf numFmtId="4" fontId="19" fillId="2" borderId="1" xfId="0" applyNumberFormat="1" applyFont="1" applyFill="1" applyBorder="1" applyAlignment="1" applyProtection="1">
      <alignment vertical="top"/>
      <protection locked="0"/>
    </xf>
    <xf numFmtId="4" fontId="19" fillId="0" borderId="0" xfId="0" applyNumberFormat="1" applyFont="1" applyFill="1" applyAlignment="1" applyProtection="1">
      <alignment vertical="top"/>
    </xf>
  </cellXfs>
  <cellStyles count="11">
    <cellStyle name="Normální" xfId="0" builtinId="0"/>
    <cellStyle name="Normální 12" xfId="3" xr:uid="{00000000-0005-0000-0000-000001000000}"/>
    <cellStyle name="Normální 2" xfId="1" xr:uid="{00000000-0005-0000-0000-000002000000}"/>
    <cellStyle name="Normální 2 2" xfId="4" xr:uid="{00000000-0005-0000-0000-000003000000}"/>
    <cellStyle name="Normální 3" xfId="6" xr:uid="{00000000-0005-0000-0000-000004000000}"/>
    <cellStyle name="Normální 3 2" xfId="10" xr:uid="{00000000-0005-0000-0000-000005000000}"/>
    <cellStyle name="Normální 4" xfId="5" xr:uid="{00000000-0005-0000-0000-000006000000}"/>
    <cellStyle name="Normální 4 2" xfId="8" xr:uid="{00000000-0005-0000-0000-000007000000}"/>
    <cellStyle name="Normální 5" xfId="7" xr:uid="{00000000-0005-0000-0000-000008000000}"/>
    <cellStyle name="Normální 6" xfId="9" xr:uid="{00000000-0005-0000-0000-000009000000}"/>
    <cellStyle name="Styl 1" xfId="2" xr:uid="{00000000-0005-0000-0000-00000A000000}"/>
  </cellStyles>
  <dxfs count="114"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8"/>
  <sheetViews>
    <sheetView tabSelected="1" topLeftCell="A9" zoomScale="85" zoomScaleNormal="85" workbookViewId="0">
      <selection activeCell="G115" sqref="G115"/>
    </sheetView>
  </sheetViews>
  <sheetFormatPr defaultRowHeight="14.5"/>
  <cols>
    <col min="1" max="1" width="5.08984375" style="78" customWidth="1"/>
    <col min="2" max="2" width="50.36328125" style="28" customWidth="1"/>
    <col min="3" max="3" width="5.7265625" style="28" customWidth="1"/>
    <col min="4" max="4" width="5.81640625" style="47" customWidth="1"/>
    <col min="5" max="5" width="10.26953125" style="48" customWidth="1"/>
    <col min="6" max="6" width="10.90625" style="49" customWidth="1"/>
    <col min="7" max="7" width="8.7265625" style="26"/>
    <col min="8" max="8" width="11.36328125" style="27" customWidth="1"/>
    <col min="9" max="9" width="13.6328125" style="28" customWidth="1"/>
    <col min="10" max="16384" width="8.7265625" style="28"/>
  </cols>
  <sheetData>
    <row r="1" spans="1:9">
      <c r="A1" s="21"/>
      <c r="B1" s="22"/>
      <c r="C1" s="22"/>
      <c r="D1" s="23"/>
      <c r="E1" s="24"/>
      <c r="F1" s="25"/>
    </row>
    <row r="2" spans="1:9" ht="17.5">
      <c r="A2" s="21"/>
      <c r="B2" s="29" t="s">
        <v>66</v>
      </c>
      <c r="C2" s="22"/>
      <c r="D2" s="23"/>
      <c r="E2" s="24"/>
      <c r="F2" s="25"/>
    </row>
    <row r="3" spans="1:9">
      <c r="A3" s="21"/>
      <c r="B3" s="22"/>
      <c r="C3" s="22"/>
      <c r="D3" s="23"/>
      <c r="E3" s="24"/>
      <c r="F3" s="25"/>
    </row>
    <row r="4" spans="1:9" ht="15.5">
      <c r="A4" s="21"/>
      <c r="B4" s="30" t="s">
        <v>65</v>
      </c>
      <c r="C4" s="31"/>
      <c r="D4" s="23"/>
      <c r="E4" s="24"/>
      <c r="F4" s="25"/>
    </row>
    <row r="5" spans="1:9">
      <c r="A5" s="21"/>
      <c r="B5" s="32"/>
      <c r="D5" s="23"/>
      <c r="E5" s="24"/>
      <c r="F5" s="25"/>
      <c r="I5" s="33">
        <v>43909</v>
      </c>
    </row>
    <row r="6" spans="1:9">
      <c r="A6" s="21"/>
      <c r="B6" s="32" t="s">
        <v>63</v>
      </c>
      <c r="C6" s="33"/>
      <c r="D6" s="23"/>
      <c r="E6" s="24"/>
      <c r="F6" s="25"/>
    </row>
    <row r="7" spans="1:9">
      <c r="A7" s="21"/>
      <c r="B7" s="32"/>
      <c r="C7" s="33"/>
      <c r="D7" s="23"/>
      <c r="E7" s="24"/>
      <c r="F7" s="25"/>
    </row>
    <row r="8" spans="1:9">
      <c r="A8" s="21"/>
      <c r="B8" s="34" t="s">
        <v>64</v>
      </c>
      <c r="C8" s="31"/>
      <c r="D8" s="23"/>
      <c r="E8" s="24"/>
      <c r="F8" s="25"/>
    </row>
    <row r="9" spans="1:9" ht="23">
      <c r="A9" s="21"/>
      <c r="B9" s="35" t="s">
        <v>102</v>
      </c>
      <c r="C9" s="13" t="s">
        <v>81</v>
      </c>
      <c r="D9" s="36" t="s">
        <v>82</v>
      </c>
      <c r="E9" s="37" t="s">
        <v>84</v>
      </c>
      <c r="F9" s="38" t="s">
        <v>85</v>
      </c>
      <c r="G9" s="38" t="s">
        <v>86</v>
      </c>
      <c r="H9" s="39" t="s">
        <v>83</v>
      </c>
      <c r="I9" s="40" t="s">
        <v>87</v>
      </c>
    </row>
    <row r="10" spans="1:9" ht="14.5" hidden="1" customHeight="1">
      <c r="A10" s="41"/>
      <c r="B10" s="42" t="s">
        <v>50</v>
      </c>
      <c r="C10" s="2"/>
      <c r="D10" s="43"/>
      <c r="E10" s="44"/>
      <c r="F10" s="45"/>
    </row>
    <row r="11" spans="1:9" ht="14.5" hidden="1" customHeight="1">
      <c r="A11" s="21"/>
      <c r="B11" s="22"/>
      <c r="C11" s="22"/>
      <c r="D11" s="23"/>
      <c r="E11" s="24"/>
      <c r="F11" s="25"/>
    </row>
    <row r="12" spans="1:9" ht="14.5" hidden="1" customHeight="1">
      <c r="A12" s="21"/>
      <c r="B12" s="46" t="s">
        <v>51</v>
      </c>
      <c r="C12" s="22"/>
      <c r="D12" s="23"/>
      <c r="E12" s="24"/>
      <c r="F12" s="25"/>
    </row>
    <row r="13" spans="1:9" hidden="1">
      <c r="A13" s="21"/>
      <c r="B13" s="1" t="s">
        <v>17</v>
      </c>
      <c r="C13" s="2" t="s">
        <v>1</v>
      </c>
      <c r="D13" s="43">
        <v>1</v>
      </c>
      <c r="E13" s="44"/>
      <c r="F13" s="45"/>
    </row>
    <row r="14" spans="1:9" hidden="1">
      <c r="A14" s="21"/>
      <c r="B14" s="1" t="s">
        <v>18</v>
      </c>
      <c r="C14" s="2" t="s">
        <v>1</v>
      </c>
      <c r="D14" s="43">
        <v>1</v>
      </c>
      <c r="E14" s="44"/>
      <c r="F14" s="45"/>
    </row>
    <row r="15" spans="1:9" ht="23" hidden="1">
      <c r="A15" s="21"/>
      <c r="B15" s="1" t="s">
        <v>16</v>
      </c>
      <c r="C15" s="2" t="s">
        <v>1</v>
      </c>
      <c r="D15" s="43">
        <v>2</v>
      </c>
      <c r="E15" s="44"/>
      <c r="F15" s="45"/>
    </row>
    <row r="16" spans="1:9" hidden="1">
      <c r="A16" s="21"/>
      <c r="B16" s="1" t="s">
        <v>19</v>
      </c>
      <c r="C16" s="2" t="s">
        <v>1</v>
      </c>
      <c r="D16" s="43">
        <v>4</v>
      </c>
      <c r="E16" s="44"/>
      <c r="F16" s="45"/>
    </row>
    <row r="17" spans="1:6" hidden="1">
      <c r="A17" s="21"/>
      <c r="B17" s="1" t="s">
        <v>20</v>
      </c>
      <c r="C17" s="2" t="s">
        <v>1</v>
      </c>
      <c r="D17" s="43">
        <v>20</v>
      </c>
      <c r="E17" s="44"/>
      <c r="F17" s="45"/>
    </row>
    <row r="18" spans="1:6" hidden="1">
      <c r="A18" s="21"/>
      <c r="B18" s="1" t="s">
        <v>21</v>
      </c>
      <c r="C18" s="2" t="s">
        <v>1</v>
      </c>
      <c r="D18" s="43">
        <v>3</v>
      </c>
      <c r="E18" s="44"/>
      <c r="F18" s="45"/>
    </row>
    <row r="19" spans="1:6" hidden="1">
      <c r="A19" s="21"/>
      <c r="B19" s="1" t="s">
        <v>22</v>
      </c>
      <c r="C19" s="2" t="s">
        <v>1</v>
      </c>
      <c r="D19" s="43">
        <v>41</v>
      </c>
      <c r="E19" s="44"/>
      <c r="F19" s="45"/>
    </row>
    <row r="20" spans="1:6" hidden="1">
      <c r="A20" s="21"/>
      <c r="B20" s="1" t="s">
        <v>23</v>
      </c>
      <c r="C20" s="2" t="s">
        <v>1</v>
      </c>
      <c r="D20" s="43">
        <v>4</v>
      </c>
      <c r="E20" s="44"/>
      <c r="F20" s="45"/>
    </row>
    <row r="21" spans="1:6" hidden="1">
      <c r="A21" s="21"/>
      <c r="B21" s="1" t="s">
        <v>24</v>
      </c>
      <c r="C21" s="2" t="s">
        <v>1</v>
      </c>
      <c r="D21" s="43">
        <v>7</v>
      </c>
      <c r="E21" s="44"/>
      <c r="F21" s="45"/>
    </row>
    <row r="22" spans="1:6" hidden="1">
      <c r="A22" s="21"/>
      <c r="B22" s="1" t="s">
        <v>25</v>
      </c>
      <c r="C22" s="2" t="s">
        <v>1</v>
      </c>
      <c r="D22" s="43">
        <v>210</v>
      </c>
      <c r="E22" s="44"/>
      <c r="F22" s="45"/>
    </row>
    <row r="23" spans="1:6" hidden="1">
      <c r="A23" s="21"/>
      <c r="B23" s="1" t="s">
        <v>10</v>
      </c>
      <c r="C23" s="2" t="s">
        <v>2</v>
      </c>
      <c r="D23" s="43">
        <v>1200</v>
      </c>
      <c r="E23" s="44"/>
      <c r="F23" s="45"/>
    </row>
    <row r="24" spans="1:6" ht="23" hidden="1">
      <c r="A24" s="21"/>
      <c r="B24" s="1" t="s">
        <v>11</v>
      </c>
      <c r="C24" s="2" t="s">
        <v>12</v>
      </c>
      <c r="D24" s="43">
        <v>12</v>
      </c>
      <c r="E24" s="44"/>
      <c r="F24" s="45"/>
    </row>
    <row r="25" spans="1:6" hidden="1">
      <c r="A25" s="21"/>
      <c r="B25" s="1" t="s">
        <v>26</v>
      </c>
      <c r="C25" s="2" t="s">
        <v>1</v>
      </c>
      <c r="D25" s="43">
        <v>70</v>
      </c>
      <c r="E25" s="44"/>
      <c r="F25" s="45"/>
    </row>
    <row r="26" spans="1:6" hidden="1">
      <c r="A26" s="21"/>
      <c r="B26" s="1" t="s">
        <v>27</v>
      </c>
      <c r="C26" s="2" t="s">
        <v>1</v>
      </c>
      <c r="D26" s="43">
        <v>125</v>
      </c>
      <c r="E26" s="44"/>
      <c r="F26" s="45"/>
    </row>
    <row r="27" spans="1:6" hidden="1">
      <c r="A27" s="21"/>
      <c r="B27" s="1" t="s">
        <v>28</v>
      </c>
      <c r="C27" s="2" t="s">
        <v>1</v>
      </c>
      <c r="D27" s="43">
        <v>220</v>
      </c>
      <c r="E27" s="44"/>
      <c r="F27" s="45"/>
    </row>
    <row r="28" spans="1:6" hidden="1">
      <c r="A28" s="21"/>
      <c r="B28" s="1" t="s">
        <v>29</v>
      </c>
      <c r="C28" s="2" t="s">
        <v>1</v>
      </c>
      <c r="D28" s="43">
        <v>270</v>
      </c>
      <c r="E28" s="44"/>
      <c r="F28" s="45"/>
    </row>
    <row r="29" spans="1:6" hidden="1">
      <c r="A29" s="21"/>
      <c r="B29" s="1" t="s">
        <v>30</v>
      </c>
      <c r="C29" s="2" t="s">
        <v>1</v>
      </c>
      <c r="D29" s="43">
        <v>270</v>
      </c>
      <c r="E29" s="44"/>
      <c r="F29" s="45"/>
    </row>
    <row r="30" spans="1:6" hidden="1">
      <c r="A30" s="21"/>
      <c r="B30" s="1" t="s">
        <v>31</v>
      </c>
      <c r="C30" s="2" t="s">
        <v>1</v>
      </c>
      <c r="D30" s="43">
        <v>10</v>
      </c>
      <c r="E30" s="44"/>
      <c r="F30" s="45"/>
    </row>
    <row r="31" spans="1:6" hidden="1">
      <c r="A31" s="21"/>
      <c r="B31" s="1" t="s">
        <v>32</v>
      </c>
      <c r="C31" s="2" t="s">
        <v>1</v>
      </c>
      <c r="D31" s="43">
        <v>120</v>
      </c>
      <c r="E31" s="44"/>
      <c r="F31" s="45"/>
    </row>
    <row r="32" spans="1:6" hidden="1">
      <c r="A32" s="21"/>
      <c r="B32" s="1" t="s">
        <v>33</v>
      </c>
      <c r="C32" s="2" t="s">
        <v>1</v>
      </c>
      <c r="D32" s="43">
        <v>1</v>
      </c>
      <c r="E32" s="44"/>
      <c r="F32" s="45"/>
    </row>
    <row r="33" spans="1:6" hidden="1">
      <c r="A33" s="21"/>
      <c r="B33" s="1" t="s">
        <v>34</v>
      </c>
      <c r="C33" s="2" t="s">
        <v>1</v>
      </c>
      <c r="D33" s="43">
        <v>3</v>
      </c>
      <c r="E33" s="44"/>
      <c r="F33" s="45"/>
    </row>
    <row r="34" spans="1:6" hidden="1">
      <c r="A34" s="21"/>
      <c r="B34" s="1" t="s">
        <v>35</v>
      </c>
      <c r="C34" s="2" t="s">
        <v>1</v>
      </c>
      <c r="D34" s="43">
        <v>2</v>
      </c>
      <c r="E34" s="44"/>
      <c r="F34" s="45"/>
    </row>
    <row r="35" spans="1:6" hidden="1">
      <c r="A35" s="21"/>
      <c r="B35" s="1" t="s">
        <v>36</v>
      </c>
      <c r="C35" s="2" t="s">
        <v>1</v>
      </c>
      <c r="D35" s="43">
        <v>5</v>
      </c>
      <c r="E35" s="44"/>
      <c r="F35" s="45"/>
    </row>
    <row r="36" spans="1:6" hidden="1">
      <c r="A36" s="21"/>
      <c r="B36" s="1" t="s">
        <v>37</v>
      </c>
      <c r="C36" s="2" t="s">
        <v>1</v>
      </c>
      <c r="D36" s="43">
        <v>5</v>
      </c>
      <c r="E36" s="44"/>
      <c r="F36" s="45"/>
    </row>
    <row r="37" spans="1:6" hidden="1">
      <c r="A37" s="21"/>
      <c r="B37" s="1" t="s">
        <v>38</v>
      </c>
      <c r="C37" s="2" t="s">
        <v>1</v>
      </c>
      <c r="D37" s="43">
        <v>2</v>
      </c>
      <c r="E37" s="44"/>
      <c r="F37" s="45"/>
    </row>
    <row r="38" spans="1:6" hidden="1">
      <c r="A38" s="21"/>
      <c r="B38" s="1" t="s">
        <v>39</v>
      </c>
      <c r="C38" s="2" t="s">
        <v>1</v>
      </c>
      <c r="D38" s="43">
        <v>7</v>
      </c>
      <c r="E38" s="44"/>
      <c r="F38" s="45"/>
    </row>
    <row r="39" spans="1:6" hidden="1">
      <c r="A39" s="21"/>
      <c r="B39" s="1" t="s">
        <v>40</v>
      </c>
      <c r="C39" s="2" t="s">
        <v>1</v>
      </c>
      <c r="D39" s="43">
        <v>2</v>
      </c>
      <c r="E39" s="44"/>
      <c r="F39" s="45"/>
    </row>
    <row r="40" spans="1:6" hidden="1">
      <c r="A40" s="21"/>
      <c r="B40" s="1" t="s">
        <v>41</v>
      </c>
      <c r="C40" s="2" t="s">
        <v>1</v>
      </c>
      <c r="D40" s="43">
        <v>4</v>
      </c>
      <c r="E40" s="44"/>
      <c r="F40" s="45"/>
    </row>
    <row r="41" spans="1:6" hidden="1">
      <c r="A41" s="21"/>
      <c r="B41" s="1" t="s">
        <v>42</v>
      </c>
      <c r="C41" s="2" t="s">
        <v>1</v>
      </c>
      <c r="D41" s="43">
        <v>2</v>
      </c>
      <c r="E41" s="44"/>
      <c r="F41" s="45"/>
    </row>
    <row r="42" spans="1:6" hidden="1">
      <c r="A42" s="21"/>
      <c r="B42" s="1" t="s">
        <v>43</v>
      </c>
      <c r="C42" s="2" t="s">
        <v>1</v>
      </c>
      <c r="D42" s="43">
        <v>8</v>
      </c>
      <c r="E42" s="44"/>
      <c r="F42" s="45"/>
    </row>
    <row r="43" spans="1:6" hidden="1">
      <c r="A43" s="21"/>
      <c r="B43" s="1" t="s">
        <v>44</v>
      </c>
      <c r="C43" s="2" t="s">
        <v>1</v>
      </c>
      <c r="D43" s="43">
        <v>2</v>
      </c>
      <c r="E43" s="44"/>
      <c r="F43" s="45"/>
    </row>
    <row r="44" spans="1:6" hidden="1">
      <c r="A44" s="21"/>
      <c r="B44" s="1" t="s">
        <v>45</v>
      </c>
      <c r="C44" s="2" t="s">
        <v>1</v>
      </c>
      <c r="D44" s="43">
        <v>2</v>
      </c>
      <c r="E44" s="44"/>
      <c r="F44" s="45"/>
    </row>
    <row r="45" spans="1:6" hidden="1">
      <c r="A45" s="21"/>
      <c r="B45" s="1" t="s">
        <v>46</v>
      </c>
      <c r="C45" s="2" t="s">
        <v>1</v>
      </c>
      <c r="D45" s="43">
        <v>2</v>
      </c>
      <c r="E45" s="44"/>
      <c r="F45" s="45"/>
    </row>
    <row r="46" spans="1:6" hidden="1">
      <c r="A46" s="21"/>
      <c r="B46" s="1"/>
      <c r="C46" s="2"/>
      <c r="D46" s="43"/>
      <c r="E46" s="44"/>
      <c r="F46" s="45"/>
    </row>
    <row r="47" spans="1:6" hidden="1">
      <c r="A47" s="21"/>
      <c r="B47" s="4" t="s">
        <v>3</v>
      </c>
      <c r="C47" s="2"/>
      <c r="D47" s="43"/>
      <c r="E47" s="44"/>
      <c r="F47" s="45"/>
    </row>
    <row r="48" spans="1:6" ht="23" hidden="1">
      <c r="A48" s="21"/>
      <c r="B48" s="1" t="s">
        <v>4</v>
      </c>
      <c r="C48" s="2" t="s">
        <v>2</v>
      </c>
      <c r="D48" s="43">
        <v>900</v>
      </c>
      <c r="E48" s="44"/>
      <c r="F48" s="45"/>
    </row>
    <row r="49" spans="1:9" ht="23" hidden="1">
      <c r="A49" s="21"/>
      <c r="B49" s="1" t="s">
        <v>5</v>
      </c>
      <c r="C49" s="2" t="s">
        <v>2</v>
      </c>
      <c r="D49" s="43">
        <v>2400</v>
      </c>
      <c r="E49" s="44"/>
      <c r="F49" s="45"/>
    </row>
    <row r="50" spans="1:9" ht="23" hidden="1">
      <c r="A50" s="21"/>
      <c r="B50" s="1" t="s">
        <v>6</v>
      </c>
      <c r="C50" s="2" t="s">
        <v>2</v>
      </c>
      <c r="D50" s="43">
        <v>1000</v>
      </c>
      <c r="E50" s="44"/>
      <c r="F50" s="45"/>
    </row>
    <row r="51" spans="1:9" ht="23" hidden="1">
      <c r="A51" s="21"/>
      <c r="B51" s="1" t="s">
        <v>7</v>
      </c>
      <c r="C51" s="2" t="s">
        <v>2</v>
      </c>
      <c r="D51" s="43">
        <v>4200</v>
      </c>
      <c r="E51" s="44"/>
      <c r="F51" s="45"/>
    </row>
    <row r="52" spans="1:9" hidden="1">
      <c r="A52" s="21"/>
      <c r="B52" s="1" t="s">
        <v>8</v>
      </c>
      <c r="C52" s="2" t="s">
        <v>2</v>
      </c>
      <c r="D52" s="43">
        <v>300</v>
      </c>
      <c r="E52" s="44"/>
      <c r="F52" s="45"/>
    </row>
    <row r="53" spans="1:9" hidden="1">
      <c r="A53" s="21"/>
      <c r="B53" s="1" t="s">
        <v>9</v>
      </c>
      <c r="C53" s="2" t="s">
        <v>2</v>
      </c>
      <c r="D53" s="43">
        <v>400</v>
      </c>
      <c r="E53" s="44"/>
      <c r="F53" s="45"/>
    </row>
    <row r="54" spans="1:9" ht="23" hidden="1">
      <c r="A54" s="21"/>
      <c r="B54" s="1" t="s">
        <v>13</v>
      </c>
      <c r="C54" s="2" t="s">
        <v>2</v>
      </c>
      <c r="D54" s="43">
        <v>400</v>
      </c>
      <c r="E54" s="44"/>
      <c r="F54" s="45"/>
    </row>
    <row r="55" spans="1:9" ht="23" hidden="1">
      <c r="A55" s="21"/>
      <c r="B55" s="1" t="s">
        <v>14</v>
      </c>
      <c r="C55" s="2" t="s">
        <v>2</v>
      </c>
      <c r="D55" s="43">
        <v>60</v>
      </c>
      <c r="E55" s="44"/>
      <c r="F55" s="45"/>
    </row>
    <row r="56" spans="1:9" hidden="1">
      <c r="A56" s="21"/>
      <c r="B56" s="1" t="s">
        <v>15</v>
      </c>
      <c r="C56" s="2" t="s">
        <v>1</v>
      </c>
      <c r="D56" s="43">
        <v>30</v>
      </c>
      <c r="E56" s="44"/>
      <c r="F56" s="45"/>
    </row>
    <row r="57" spans="1:9" hidden="1">
      <c r="A57" s="21"/>
      <c r="B57" s="1"/>
      <c r="C57" s="2"/>
      <c r="D57" s="43"/>
      <c r="E57" s="44"/>
      <c r="F57" s="45"/>
    </row>
    <row r="58" spans="1:9" hidden="1">
      <c r="A58" s="21"/>
      <c r="B58" s="46" t="s">
        <v>52</v>
      </c>
      <c r="C58" s="2"/>
      <c r="D58" s="43"/>
      <c r="E58" s="44"/>
      <c r="F58" s="45"/>
    </row>
    <row r="59" spans="1:9" hidden="1">
      <c r="A59" s="21"/>
      <c r="B59" s="1" t="s">
        <v>47</v>
      </c>
      <c r="C59" s="2" t="s">
        <v>1</v>
      </c>
      <c r="D59" s="43">
        <v>1</v>
      </c>
      <c r="E59" s="44"/>
      <c r="F59" s="45"/>
    </row>
    <row r="60" spans="1:9" hidden="1">
      <c r="A60" s="21"/>
      <c r="B60" s="1" t="s">
        <v>49</v>
      </c>
      <c r="C60" s="2" t="s">
        <v>0</v>
      </c>
      <c r="D60" s="43">
        <v>1</v>
      </c>
      <c r="E60" s="44"/>
      <c r="F60" s="45"/>
    </row>
    <row r="61" spans="1:9" hidden="1">
      <c r="A61" s="21"/>
      <c r="B61" s="1" t="s">
        <v>48</v>
      </c>
      <c r="C61" s="2" t="s">
        <v>1</v>
      </c>
      <c r="D61" s="43">
        <v>1</v>
      </c>
      <c r="E61" s="44"/>
      <c r="F61" s="45"/>
    </row>
    <row r="62" spans="1:9">
      <c r="A62" s="21"/>
      <c r="B62" s="46" t="s">
        <v>67</v>
      </c>
    </row>
    <row r="63" spans="1:9">
      <c r="A63" s="21"/>
      <c r="B63" s="42"/>
      <c r="C63" s="22"/>
      <c r="D63" s="23"/>
      <c r="E63" s="24"/>
      <c r="F63" s="25"/>
    </row>
    <row r="64" spans="1:9">
      <c r="A64" s="50">
        <v>1</v>
      </c>
      <c r="B64" s="1" t="s">
        <v>70</v>
      </c>
      <c r="C64" s="2" t="s">
        <v>12</v>
      </c>
      <c r="D64" s="43">
        <v>11</v>
      </c>
      <c r="E64" s="79">
        <v>0</v>
      </c>
      <c r="F64" s="51">
        <f t="shared" ref="F64:F72" si="0">+D64*E64</f>
        <v>0</v>
      </c>
      <c r="G64" s="81">
        <v>0</v>
      </c>
      <c r="H64" s="53">
        <f t="shared" ref="H64:H126" si="1">+D64*G64</f>
        <v>0</v>
      </c>
      <c r="I64" s="52">
        <f>+F64+H64</f>
        <v>0</v>
      </c>
    </row>
    <row r="65" spans="1:9">
      <c r="A65" s="50">
        <v>2</v>
      </c>
      <c r="B65" s="1" t="s">
        <v>71</v>
      </c>
      <c r="C65" s="2" t="s">
        <v>12</v>
      </c>
      <c r="D65" s="43">
        <v>2</v>
      </c>
      <c r="E65" s="79">
        <v>0</v>
      </c>
      <c r="F65" s="51">
        <f t="shared" si="0"/>
        <v>0</v>
      </c>
      <c r="G65" s="81">
        <v>0</v>
      </c>
      <c r="H65" s="53">
        <f t="shared" si="1"/>
        <v>0</v>
      </c>
      <c r="I65" s="52">
        <f t="shared" ref="I65:I126" si="2">+F65+H65</f>
        <v>0</v>
      </c>
    </row>
    <row r="66" spans="1:9">
      <c r="A66" s="50">
        <v>3</v>
      </c>
      <c r="B66" s="1" t="s">
        <v>72</v>
      </c>
      <c r="C66" s="2" t="s">
        <v>12</v>
      </c>
      <c r="D66" s="43">
        <v>1</v>
      </c>
      <c r="E66" s="79">
        <v>0</v>
      </c>
      <c r="F66" s="51">
        <f t="shared" si="0"/>
        <v>0</v>
      </c>
      <c r="G66" s="81">
        <v>0</v>
      </c>
      <c r="H66" s="53">
        <f t="shared" si="1"/>
        <v>0</v>
      </c>
      <c r="I66" s="52">
        <f t="shared" si="2"/>
        <v>0</v>
      </c>
    </row>
    <row r="67" spans="1:9">
      <c r="A67" s="50">
        <v>4</v>
      </c>
      <c r="B67" s="1" t="s">
        <v>77</v>
      </c>
      <c r="C67" s="2" t="s">
        <v>12</v>
      </c>
      <c r="D67" s="43">
        <v>1</v>
      </c>
      <c r="E67" s="79">
        <v>0</v>
      </c>
      <c r="F67" s="51">
        <f t="shared" si="0"/>
        <v>0</v>
      </c>
      <c r="G67" s="81">
        <v>0</v>
      </c>
      <c r="H67" s="53">
        <f t="shared" si="1"/>
        <v>0</v>
      </c>
      <c r="I67" s="52">
        <f t="shared" si="2"/>
        <v>0</v>
      </c>
    </row>
    <row r="68" spans="1:9">
      <c r="A68" s="50">
        <v>5</v>
      </c>
      <c r="B68" s="1" t="s">
        <v>78</v>
      </c>
      <c r="C68" s="2" t="s">
        <v>12</v>
      </c>
      <c r="D68" s="43">
        <v>1</v>
      </c>
      <c r="E68" s="79">
        <v>0</v>
      </c>
      <c r="F68" s="51">
        <f t="shared" si="0"/>
        <v>0</v>
      </c>
      <c r="G68" s="81">
        <v>0</v>
      </c>
      <c r="H68" s="53">
        <f t="shared" si="1"/>
        <v>0</v>
      </c>
      <c r="I68" s="52">
        <f t="shared" si="2"/>
        <v>0</v>
      </c>
    </row>
    <row r="69" spans="1:9">
      <c r="A69" s="50">
        <v>6</v>
      </c>
      <c r="B69" s="1" t="s">
        <v>155</v>
      </c>
      <c r="C69" s="2" t="s">
        <v>12</v>
      </c>
      <c r="D69" s="43">
        <v>1</v>
      </c>
      <c r="E69" s="79">
        <v>0</v>
      </c>
      <c r="F69" s="51">
        <f t="shared" si="0"/>
        <v>0</v>
      </c>
      <c r="G69" s="81">
        <v>0</v>
      </c>
      <c r="H69" s="53">
        <f t="shared" si="1"/>
        <v>0</v>
      </c>
      <c r="I69" s="52">
        <f t="shared" si="2"/>
        <v>0</v>
      </c>
    </row>
    <row r="70" spans="1:9">
      <c r="A70" s="50">
        <v>7</v>
      </c>
      <c r="B70" s="1" t="s">
        <v>156</v>
      </c>
      <c r="C70" s="2" t="s">
        <v>12</v>
      </c>
      <c r="D70" s="43">
        <v>2</v>
      </c>
      <c r="E70" s="79">
        <v>0</v>
      </c>
      <c r="F70" s="51">
        <f t="shared" si="0"/>
        <v>0</v>
      </c>
      <c r="G70" s="81">
        <v>0</v>
      </c>
      <c r="H70" s="53">
        <f t="shared" si="1"/>
        <v>0</v>
      </c>
      <c r="I70" s="52">
        <f t="shared" si="2"/>
        <v>0</v>
      </c>
    </row>
    <row r="71" spans="1:9">
      <c r="A71" s="50">
        <v>8</v>
      </c>
      <c r="B71" s="12" t="s">
        <v>79</v>
      </c>
      <c r="C71" s="6" t="s">
        <v>12</v>
      </c>
      <c r="D71" s="43">
        <v>14</v>
      </c>
      <c r="E71" s="79">
        <v>0</v>
      </c>
      <c r="F71" s="51">
        <f t="shared" si="0"/>
        <v>0</v>
      </c>
      <c r="G71" s="81">
        <v>0</v>
      </c>
      <c r="H71" s="53">
        <f t="shared" si="1"/>
        <v>0</v>
      </c>
      <c r="I71" s="52">
        <f t="shared" si="2"/>
        <v>0</v>
      </c>
    </row>
    <row r="72" spans="1:9">
      <c r="A72" s="50">
        <v>9</v>
      </c>
      <c r="B72" s="1" t="s">
        <v>80</v>
      </c>
      <c r="C72" s="2" t="s">
        <v>12</v>
      </c>
      <c r="D72" s="43">
        <v>14</v>
      </c>
      <c r="E72" s="79">
        <v>0</v>
      </c>
      <c r="F72" s="51">
        <f t="shared" si="0"/>
        <v>0</v>
      </c>
      <c r="G72" s="81">
        <v>0</v>
      </c>
      <c r="H72" s="53">
        <f t="shared" si="1"/>
        <v>0</v>
      </c>
      <c r="I72" s="52">
        <f t="shared" si="2"/>
        <v>0</v>
      </c>
    </row>
    <row r="73" spans="1:9">
      <c r="A73" s="50"/>
      <c r="B73" s="1"/>
      <c r="C73" s="2"/>
      <c r="D73" s="43"/>
      <c r="E73" s="51"/>
      <c r="F73" s="51"/>
      <c r="G73" s="52"/>
      <c r="H73" s="53"/>
      <c r="I73" s="52"/>
    </row>
    <row r="74" spans="1:9">
      <c r="A74" s="50"/>
      <c r="B74" s="9" t="s">
        <v>92</v>
      </c>
      <c r="C74" s="2"/>
      <c r="D74" s="43"/>
      <c r="E74" s="51"/>
      <c r="F74" s="51"/>
      <c r="G74" s="52"/>
      <c r="H74" s="53"/>
      <c r="I74" s="52"/>
    </row>
    <row r="75" spans="1:9" ht="23">
      <c r="A75" s="50">
        <v>10</v>
      </c>
      <c r="B75" s="1" t="s">
        <v>74</v>
      </c>
      <c r="C75" s="2" t="s">
        <v>2</v>
      </c>
      <c r="D75" s="43">
        <v>180</v>
      </c>
      <c r="E75" s="79">
        <v>0</v>
      </c>
      <c r="F75" s="51">
        <f t="shared" ref="F75:F90" si="3">+D75*E75</f>
        <v>0</v>
      </c>
      <c r="G75" s="81">
        <v>0</v>
      </c>
      <c r="H75" s="53">
        <f>+D75*G75</f>
        <v>0</v>
      </c>
      <c r="I75" s="52">
        <f t="shared" si="2"/>
        <v>0</v>
      </c>
    </row>
    <row r="76" spans="1:9" ht="34.5">
      <c r="A76" s="50">
        <v>11</v>
      </c>
      <c r="B76" s="1" t="s">
        <v>75</v>
      </c>
      <c r="C76" s="2" t="s">
        <v>2</v>
      </c>
      <c r="D76" s="43">
        <v>230</v>
      </c>
      <c r="E76" s="79">
        <v>0</v>
      </c>
      <c r="F76" s="51">
        <f t="shared" si="3"/>
        <v>0</v>
      </c>
      <c r="G76" s="81">
        <v>0</v>
      </c>
      <c r="H76" s="53">
        <f t="shared" si="1"/>
        <v>0</v>
      </c>
      <c r="I76" s="52">
        <f t="shared" si="2"/>
        <v>0</v>
      </c>
    </row>
    <row r="77" spans="1:9">
      <c r="A77" s="50">
        <v>12</v>
      </c>
      <c r="B77" s="1" t="s">
        <v>73</v>
      </c>
      <c r="C77" s="2" t="s">
        <v>12</v>
      </c>
      <c r="D77" s="43">
        <v>900</v>
      </c>
      <c r="E77" s="79">
        <v>0</v>
      </c>
      <c r="F77" s="51">
        <f t="shared" si="3"/>
        <v>0</v>
      </c>
      <c r="G77" s="81">
        <v>0</v>
      </c>
      <c r="H77" s="53">
        <f t="shared" si="1"/>
        <v>0</v>
      </c>
      <c r="I77" s="52">
        <f t="shared" si="2"/>
        <v>0</v>
      </c>
    </row>
    <row r="78" spans="1:9">
      <c r="A78" s="50">
        <v>13</v>
      </c>
      <c r="B78" s="1" t="s">
        <v>157</v>
      </c>
      <c r="C78" s="2" t="s">
        <v>12</v>
      </c>
      <c r="D78" s="43">
        <v>900</v>
      </c>
      <c r="E78" s="79">
        <v>0</v>
      </c>
      <c r="F78" s="51">
        <f t="shared" si="3"/>
        <v>0</v>
      </c>
      <c r="G78" s="81">
        <v>0</v>
      </c>
      <c r="H78" s="53">
        <f t="shared" si="1"/>
        <v>0</v>
      </c>
      <c r="I78" s="52">
        <f t="shared" si="2"/>
        <v>0</v>
      </c>
    </row>
    <row r="79" spans="1:9">
      <c r="A79" s="50">
        <v>14</v>
      </c>
      <c r="B79" s="1" t="s">
        <v>125</v>
      </c>
      <c r="C79" s="2" t="s">
        <v>2</v>
      </c>
      <c r="D79" s="43">
        <v>60</v>
      </c>
      <c r="E79" s="79">
        <v>0</v>
      </c>
      <c r="F79" s="51">
        <f t="shared" si="3"/>
        <v>0</v>
      </c>
      <c r="G79" s="81">
        <v>0</v>
      </c>
      <c r="H79" s="53">
        <f t="shared" si="1"/>
        <v>0</v>
      </c>
      <c r="I79" s="52">
        <f t="shared" si="2"/>
        <v>0</v>
      </c>
    </row>
    <row r="80" spans="1:9">
      <c r="A80" s="50">
        <v>15</v>
      </c>
      <c r="B80" s="1" t="s">
        <v>124</v>
      </c>
      <c r="C80" s="2" t="s">
        <v>2</v>
      </c>
      <c r="D80" s="43">
        <v>20</v>
      </c>
      <c r="E80" s="79">
        <v>0</v>
      </c>
      <c r="F80" s="51">
        <f t="shared" si="3"/>
        <v>0</v>
      </c>
      <c r="G80" s="81">
        <v>0</v>
      </c>
      <c r="H80" s="53">
        <f t="shared" si="1"/>
        <v>0</v>
      </c>
      <c r="I80" s="52">
        <f t="shared" si="2"/>
        <v>0</v>
      </c>
    </row>
    <row r="81" spans="1:9">
      <c r="A81" s="50">
        <v>16</v>
      </c>
      <c r="B81" s="1" t="s">
        <v>76</v>
      </c>
      <c r="C81" s="2" t="s">
        <v>12</v>
      </c>
      <c r="D81" s="43">
        <v>40</v>
      </c>
      <c r="E81" s="79">
        <v>0</v>
      </c>
      <c r="F81" s="51">
        <f t="shared" si="3"/>
        <v>0</v>
      </c>
      <c r="G81" s="81">
        <v>0</v>
      </c>
      <c r="H81" s="53">
        <f t="shared" si="1"/>
        <v>0</v>
      </c>
      <c r="I81" s="52">
        <f t="shared" si="2"/>
        <v>0</v>
      </c>
    </row>
    <row r="82" spans="1:9">
      <c r="A82" s="50">
        <v>17</v>
      </c>
      <c r="B82" s="1" t="s">
        <v>122</v>
      </c>
      <c r="C82" s="2" t="s">
        <v>12</v>
      </c>
      <c r="D82" s="43">
        <v>250</v>
      </c>
      <c r="E82" s="79">
        <v>0</v>
      </c>
      <c r="F82" s="51">
        <f t="shared" si="3"/>
        <v>0</v>
      </c>
      <c r="G82" s="81">
        <v>0</v>
      </c>
      <c r="H82" s="53">
        <f t="shared" si="1"/>
        <v>0</v>
      </c>
      <c r="I82" s="52">
        <f t="shared" si="2"/>
        <v>0</v>
      </c>
    </row>
    <row r="83" spans="1:9">
      <c r="A83" s="50">
        <v>18</v>
      </c>
      <c r="B83" s="1" t="s">
        <v>120</v>
      </c>
      <c r="C83" s="2" t="s">
        <v>12</v>
      </c>
      <c r="D83" s="43">
        <v>250</v>
      </c>
      <c r="E83" s="79">
        <v>0</v>
      </c>
      <c r="F83" s="51">
        <f t="shared" si="3"/>
        <v>0</v>
      </c>
      <c r="G83" s="81">
        <v>0</v>
      </c>
      <c r="H83" s="53">
        <f t="shared" si="1"/>
        <v>0</v>
      </c>
      <c r="I83" s="52">
        <f t="shared" si="2"/>
        <v>0</v>
      </c>
    </row>
    <row r="84" spans="1:9">
      <c r="A84" s="50">
        <v>19</v>
      </c>
      <c r="B84" s="1" t="s">
        <v>123</v>
      </c>
      <c r="C84" s="2" t="s">
        <v>12</v>
      </c>
      <c r="D84" s="43">
        <v>250</v>
      </c>
      <c r="E84" s="79">
        <v>0</v>
      </c>
      <c r="F84" s="51">
        <f t="shared" si="3"/>
        <v>0</v>
      </c>
      <c r="G84" s="81">
        <v>0</v>
      </c>
      <c r="H84" s="53">
        <f t="shared" si="1"/>
        <v>0</v>
      </c>
      <c r="I84" s="52">
        <f t="shared" si="2"/>
        <v>0</v>
      </c>
    </row>
    <row r="85" spans="1:9">
      <c r="A85" s="50">
        <v>20</v>
      </c>
      <c r="B85" s="1" t="s">
        <v>128</v>
      </c>
      <c r="C85" s="2" t="s">
        <v>2</v>
      </c>
      <c r="D85" s="43">
        <v>15</v>
      </c>
      <c r="E85" s="51"/>
      <c r="F85" s="51">
        <f t="shared" si="3"/>
        <v>0</v>
      </c>
      <c r="G85" s="81">
        <v>0</v>
      </c>
      <c r="H85" s="53">
        <f t="shared" si="1"/>
        <v>0</v>
      </c>
      <c r="I85" s="52">
        <f t="shared" si="2"/>
        <v>0</v>
      </c>
    </row>
    <row r="86" spans="1:9">
      <c r="A86" s="50">
        <v>21</v>
      </c>
      <c r="B86" s="1" t="s">
        <v>129</v>
      </c>
      <c r="C86" s="2" t="s">
        <v>2</v>
      </c>
      <c r="D86" s="43">
        <v>15</v>
      </c>
      <c r="E86" s="51"/>
      <c r="F86" s="51">
        <f t="shared" si="3"/>
        <v>0</v>
      </c>
      <c r="G86" s="81">
        <v>0</v>
      </c>
      <c r="H86" s="53">
        <f t="shared" si="1"/>
        <v>0</v>
      </c>
      <c r="I86" s="52">
        <f t="shared" si="2"/>
        <v>0</v>
      </c>
    </row>
    <row r="87" spans="1:9">
      <c r="A87" s="50">
        <v>22</v>
      </c>
      <c r="B87" s="1" t="s">
        <v>53</v>
      </c>
      <c r="C87" s="2" t="s">
        <v>2</v>
      </c>
      <c r="D87" s="43">
        <v>15</v>
      </c>
      <c r="E87" s="79">
        <v>0</v>
      </c>
      <c r="F87" s="51">
        <f t="shared" si="3"/>
        <v>0</v>
      </c>
      <c r="G87" s="81">
        <v>0</v>
      </c>
      <c r="H87" s="53">
        <f t="shared" si="1"/>
        <v>0</v>
      </c>
      <c r="I87" s="52">
        <f t="shared" si="2"/>
        <v>0</v>
      </c>
    </row>
    <row r="88" spans="1:9">
      <c r="A88" s="50">
        <v>23</v>
      </c>
      <c r="B88" s="1" t="s">
        <v>54</v>
      </c>
      <c r="C88" s="2" t="s">
        <v>2</v>
      </c>
      <c r="D88" s="43">
        <v>20</v>
      </c>
      <c r="E88" s="79">
        <v>0</v>
      </c>
      <c r="F88" s="51">
        <f t="shared" si="3"/>
        <v>0</v>
      </c>
      <c r="G88" s="81">
        <v>0</v>
      </c>
      <c r="H88" s="53">
        <f t="shared" si="1"/>
        <v>0</v>
      </c>
      <c r="I88" s="52">
        <f t="shared" si="2"/>
        <v>0</v>
      </c>
    </row>
    <row r="89" spans="1:9">
      <c r="A89" s="50">
        <v>24</v>
      </c>
      <c r="B89" s="1" t="s">
        <v>94</v>
      </c>
      <c r="C89" s="2" t="s">
        <v>2</v>
      </c>
      <c r="D89" s="43">
        <v>50</v>
      </c>
      <c r="E89" s="79">
        <v>0</v>
      </c>
      <c r="F89" s="51">
        <f t="shared" si="3"/>
        <v>0</v>
      </c>
      <c r="G89" s="81">
        <v>0</v>
      </c>
      <c r="H89" s="53">
        <f t="shared" si="1"/>
        <v>0</v>
      </c>
      <c r="I89" s="52">
        <f t="shared" si="2"/>
        <v>0</v>
      </c>
    </row>
    <row r="90" spans="1:9" ht="23">
      <c r="A90" s="50">
        <v>25</v>
      </c>
      <c r="B90" s="1" t="s">
        <v>88</v>
      </c>
      <c r="C90" s="2" t="s">
        <v>12</v>
      </c>
      <c r="D90" s="43">
        <v>3</v>
      </c>
      <c r="E90" s="79">
        <v>0</v>
      </c>
      <c r="F90" s="51">
        <f t="shared" si="3"/>
        <v>0</v>
      </c>
      <c r="G90" s="81">
        <v>0</v>
      </c>
      <c r="H90" s="53">
        <f t="shared" si="1"/>
        <v>0</v>
      </c>
      <c r="I90" s="52">
        <f t="shared" si="2"/>
        <v>0</v>
      </c>
    </row>
    <row r="91" spans="1:9">
      <c r="A91" s="50"/>
      <c r="B91" s="1"/>
      <c r="C91" s="2"/>
      <c r="D91" s="43"/>
      <c r="E91" s="51"/>
      <c r="F91" s="51"/>
      <c r="G91" s="52"/>
      <c r="H91" s="53"/>
      <c r="I91" s="52"/>
    </row>
    <row r="92" spans="1:9">
      <c r="A92" s="50"/>
      <c r="B92" s="7" t="s">
        <v>89</v>
      </c>
      <c r="C92" s="2"/>
      <c r="D92" s="43"/>
      <c r="E92" s="51"/>
      <c r="F92" s="51"/>
      <c r="G92" s="52"/>
      <c r="H92" s="53"/>
      <c r="I92" s="52"/>
    </row>
    <row r="93" spans="1:9">
      <c r="A93" s="50">
        <v>26</v>
      </c>
      <c r="B93" s="8" t="s">
        <v>91</v>
      </c>
      <c r="C93" s="2" t="s">
        <v>0</v>
      </c>
      <c r="D93" s="43">
        <v>1</v>
      </c>
      <c r="E93" s="51"/>
      <c r="F93" s="51"/>
      <c r="G93" s="81">
        <v>0</v>
      </c>
      <c r="H93" s="53">
        <f t="shared" si="1"/>
        <v>0</v>
      </c>
      <c r="I93" s="52">
        <f t="shared" si="2"/>
        <v>0</v>
      </c>
    </row>
    <row r="94" spans="1:9">
      <c r="A94" s="50">
        <v>27</v>
      </c>
      <c r="B94" s="8" t="s">
        <v>90</v>
      </c>
      <c r="C94" s="2" t="s">
        <v>0</v>
      </c>
      <c r="D94" s="43">
        <v>1</v>
      </c>
      <c r="E94" s="51"/>
      <c r="F94" s="51"/>
      <c r="G94" s="81">
        <v>0</v>
      </c>
      <c r="H94" s="53">
        <f t="shared" si="1"/>
        <v>0</v>
      </c>
      <c r="I94" s="52">
        <f t="shared" si="2"/>
        <v>0</v>
      </c>
    </row>
    <row r="95" spans="1:9" ht="23">
      <c r="A95" s="50">
        <v>28</v>
      </c>
      <c r="B95" s="8" t="s">
        <v>100</v>
      </c>
      <c r="C95" s="2" t="s">
        <v>0</v>
      </c>
      <c r="D95" s="43">
        <v>1</v>
      </c>
      <c r="E95" s="51"/>
      <c r="F95" s="51"/>
      <c r="G95" s="81">
        <v>0</v>
      </c>
      <c r="H95" s="53">
        <f t="shared" si="1"/>
        <v>0</v>
      </c>
      <c r="I95" s="52">
        <f t="shared" si="2"/>
        <v>0</v>
      </c>
    </row>
    <row r="96" spans="1:9">
      <c r="A96" s="50">
        <v>29</v>
      </c>
      <c r="B96" s="8" t="s">
        <v>55</v>
      </c>
      <c r="C96" s="2" t="s">
        <v>0</v>
      </c>
      <c r="D96" s="43">
        <v>1</v>
      </c>
      <c r="E96" s="51"/>
      <c r="F96" s="51"/>
      <c r="G96" s="81">
        <v>0</v>
      </c>
      <c r="H96" s="53">
        <f t="shared" si="1"/>
        <v>0</v>
      </c>
      <c r="I96" s="52">
        <f t="shared" si="2"/>
        <v>0</v>
      </c>
    </row>
    <row r="97" spans="1:9">
      <c r="A97" s="50"/>
      <c r="B97" s="8"/>
      <c r="C97" s="2"/>
      <c r="D97" s="43"/>
      <c r="E97" s="51"/>
      <c r="F97" s="51"/>
      <c r="G97" s="52"/>
      <c r="H97" s="53"/>
      <c r="I97" s="52"/>
    </row>
    <row r="98" spans="1:9">
      <c r="A98" s="50"/>
      <c r="B98" s="7" t="s">
        <v>95</v>
      </c>
      <c r="C98" s="2"/>
      <c r="D98" s="43"/>
      <c r="E98" s="51"/>
      <c r="F98" s="51"/>
      <c r="G98" s="52"/>
      <c r="H98" s="53"/>
      <c r="I98" s="52"/>
    </row>
    <row r="99" spans="1:9">
      <c r="A99" s="50">
        <v>30</v>
      </c>
      <c r="B99" s="1" t="s">
        <v>68</v>
      </c>
      <c r="C99" s="2" t="s">
        <v>12</v>
      </c>
      <c r="D99" s="43">
        <v>7</v>
      </c>
      <c r="E99" s="51"/>
      <c r="F99" s="51"/>
      <c r="G99" s="81">
        <v>0</v>
      </c>
      <c r="H99" s="53">
        <f t="shared" si="1"/>
        <v>0</v>
      </c>
      <c r="I99" s="52">
        <f t="shared" si="2"/>
        <v>0</v>
      </c>
    </row>
    <row r="100" spans="1:9">
      <c r="A100" s="50">
        <v>31</v>
      </c>
      <c r="B100" s="1" t="s">
        <v>69</v>
      </c>
      <c r="C100" s="2" t="s">
        <v>12</v>
      </c>
      <c r="D100" s="43">
        <v>4</v>
      </c>
      <c r="E100" s="51"/>
      <c r="F100" s="51"/>
      <c r="G100" s="81">
        <v>0</v>
      </c>
      <c r="H100" s="53">
        <f t="shared" si="1"/>
        <v>0</v>
      </c>
      <c r="I100" s="52">
        <f t="shared" si="2"/>
        <v>0</v>
      </c>
    </row>
    <row r="101" spans="1:9">
      <c r="A101" s="50">
        <v>32</v>
      </c>
      <c r="B101" s="1" t="s">
        <v>93</v>
      </c>
      <c r="C101" s="2" t="s">
        <v>0</v>
      </c>
      <c r="D101" s="43">
        <v>1</v>
      </c>
      <c r="E101" s="51"/>
      <c r="F101" s="51"/>
      <c r="G101" s="81">
        <v>0</v>
      </c>
      <c r="H101" s="53">
        <f t="shared" si="1"/>
        <v>0</v>
      </c>
      <c r="I101" s="52">
        <f t="shared" si="2"/>
        <v>0</v>
      </c>
    </row>
    <row r="102" spans="1:9">
      <c r="A102" s="50"/>
      <c r="B102" s="1"/>
      <c r="C102" s="2"/>
      <c r="D102" s="43"/>
      <c r="E102" s="51"/>
      <c r="F102" s="51"/>
      <c r="G102" s="83"/>
      <c r="H102" s="53"/>
      <c r="I102" s="52"/>
    </row>
    <row r="103" spans="1:9">
      <c r="A103" s="50"/>
      <c r="B103" s="10" t="s">
        <v>96</v>
      </c>
      <c r="C103" s="2"/>
      <c r="D103" s="43"/>
      <c r="E103" s="51"/>
      <c r="F103" s="51"/>
      <c r="G103" s="52"/>
      <c r="H103" s="53"/>
      <c r="I103" s="52"/>
    </row>
    <row r="104" spans="1:9" ht="23">
      <c r="A104" s="50">
        <v>33</v>
      </c>
      <c r="B104" s="54" t="s">
        <v>97</v>
      </c>
      <c r="C104" s="6" t="s">
        <v>99</v>
      </c>
      <c r="D104" s="55">
        <v>1</v>
      </c>
      <c r="E104" s="79">
        <v>0</v>
      </c>
      <c r="F104" s="51">
        <f t="shared" ref="F104:F105" si="4">+D104*E104</f>
        <v>0</v>
      </c>
      <c r="G104" s="81">
        <v>0</v>
      </c>
      <c r="H104" s="53">
        <f t="shared" si="1"/>
        <v>0</v>
      </c>
      <c r="I104" s="52">
        <f t="shared" si="2"/>
        <v>0</v>
      </c>
    </row>
    <row r="105" spans="1:9">
      <c r="A105" s="50">
        <v>34</v>
      </c>
      <c r="B105" s="56" t="s">
        <v>98</v>
      </c>
      <c r="C105" s="13" t="s">
        <v>0</v>
      </c>
      <c r="D105" s="57">
        <v>1</v>
      </c>
      <c r="E105" s="58"/>
      <c r="F105" s="58">
        <f t="shared" si="4"/>
        <v>0</v>
      </c>
      <c r="G105" s="82">
        <v>0</v>
      </c>
      <c r="H105" s="60">
        <f t="shared" si="1"/>
        <v>0</v>
      </c>
      <c r="I105" s="59">
        <f t="shared" si="2"/>
        <v>0</v>
      </c>
    </row>
    <row r="106" spans="1:9">
      <c r="A106" s="50"/>
      <c r="B106" s="9" t="s">
        <v>166</v>
      </c>
      <c r="C106" s="2"/>
      <c r="D106" s="43"/>
      <c r="E106" s="51"/>
      <c r="F106" s="51"/>
      <c r="G106" s="52"/>
      <c r="H106" s="53"/>
      <c r="I106" s="61">
        <f>SUM(I64:I105)</f>
        <v>0</v>
      </c>
    </row>
    <row r="107" spans="1:9">
      <c r="A107" s="50"/>
      <c r="B107" s="17"/>
      <c r="C107" s="2"/>
      <c r="D107" s="43"/>
      <c r="E107" s="51"/>
      <c r="F107" s="51"/>
      <c r="G107" s="52"/>
      <c r="H107" s="53"/>
      <c r="I107" s="52"/>
    </row>
    <row r="108" spans="1:9">
      <c r="A108" s="50"/>
      <c r="B108" s="5" t="s">
        <v>101</v>
      </c>
      <c r="C108" s="2"/>
      <c r="D108" s="43"/>
      <c r="E108" s="51"/>
      <c r="F108" s="51"/>
      <c r="G108" s="52"/>
      <c r="H108" s="53"/>
      <c r="I108" s="52"/>
    </row>
    <row r="109" spans="1:9">
      <c r="A109" s="50"/>
      <c r="B109" s="1"/>
      <c r="C109" s="2"/>
      <c r="D109" s="43"/>
      <c r="E109" s="51"/>
      <c r="F109" s="51"/>
      <c r="G109" s="52"/>
      <c r="H109" s="53"/>
      <c r="I109" s="52"/>
    </row>
    <row r="110" spans="1:9">
      <c r="A110" s="50"/>
      <c r="B110" s="9" t="s">
        <v>103</v>
      </c>
      <c r="C110" s="2"/>
      <c r="D110" s="43"/>
      <c r="E110" s="51"/>
      <c r="F110" s="51"/>
      <c r="G110" s="52"/>
      <c r="H110" s="53"/>
      <c r="I110" s="52"/>
    </row>
    <row r="111" spans="1:9">
      <c r="A111" s="50">
        <v>35</v>
      </c>
      <c r="B111" s="1" t="s">
        <v>127</v>
      </c>
      <c r="C111" s="2" t="s">
        <v>12</v>
      </c>
      <c r="D111" s="43">
        <v>3</v>
      </c>
      <c r="E111" s="79">
        <v>0</v>
      </c>
      <c r="F111" s="51">
        <f t="shared" ref="F111:F113" si="5">+D111*E111</f>
        <v>0</v>
      </c>
      <c r="G111" s="81">
        <v>0</v>
      </c>
      <c r="H111" s="53">
        <f t="shared" si="1"/>
        <v>0</v>
      </c>
      <c r="I111" s="52">
        <f t="shared" si="2"/>
        <v>0</v>
      </c>
    </row>
    <row r="112" spans="1:9">
      <c r="A112" s="50">
        <v>36</v>
      </c>
      <c r="B112" s="1" t="s">
        <v>104</v>
      </c>
      <c r="C112" s="2" t="s">
        <v>12</v>
      </c>
      <c r="D112" s="43">
        <v>4</v>
      </c>
      <c r="E112" s="79">
        <v>0</v>
      </c>
      <c r="F112" s="51">
        <f t="shared" si="5"/>
        <v>0</v>
      </c>
      <c r="G112" s="81">
        <v>0</v>
      </c>
      <c r="H112" s="53">
        <f t="shared" si="1"/>
        <v>0</v>
      </c>
      <c r="I112" s="52">
        <f t="shared" si="2"/>
        <v>0</v>
      </c>
    </row>
    <row r="113" spans="1:9" ht="34.5">
      <c r="A113" s="50">
        <v>37</v>
      </c>
      <c r="B113" s="1" t="s">
        <v>105</v>
      </c>
      <c r="C113" s="2" t="s">
        <v>12</v>
      </c>
      <c r="D113" s="43">
        <v>3</v>
      </c>
      <c r="E113" s="79">
        <v>0</v>
      </c>
      <c r="F113" s="51">
        <f t="shared" si="5"/>
        <v>0</v>
      </c>
      <c r="G113" s="81">
        <v>0</v>
      </c>
      <c r="H113" s="53">
        <f t="shared" si="1"/>
        <v>0</v>
      </c>
      <c r="I113" s="52">
        <f t="shared" si="2"/>
        <v>0</v>
      </c>
    </row>
    <row r="114" spans="1:9" ht="57.5">
      <c r="A114" s="50">
        <v>38</v>
      </c>
      <c r="B114" s="1" t="s">
        <v>107</v>
      </c>
      <c r="C114" s="2" t="s">
        <v>12</v>
      </c>
      <c r="D114" s="43">
        <v>1</v>
      </c>
      <c r="E114" s="79">
        <v>0</v>
      </c>
      <c r="F114" s="51">
        <f>+D114*E114</f>
        <v>0</v>
      </c>
      <c r="G114" s="81">
        <v>0</v>
      </c>
      <c r="H114" s="53">
        <f t="shared" si="1"/>
        <v>0</v>
      </c>
      <c r="I114" s="52">
        <f t="shared" si="2"/>
        <v>0</v>
      </c>
    </row>
    <row r="115" spans="1:9" ht="23">
      <c r="A115" s="50">
        <v>39</v>
      </c>
      <c r="B115" s="1" t="s">
        <v>108</v>
      </c>
      <c r="C115" s="2" t="s">
        <v>12</v>
      </c>
      <c r="D115" s="43">
        <v>1</v>
      </c>
      <c r="E115" s="79">
        <v>0</v>
      </c>
      <c r="F115" s="51">
        <f t="shared" ref="F115:F139" si="6">+D115*E115</f>
        <v>0</v>
      </c>
      <c r="G115" s="81">
        <v>0</v>
      </c>
      <c r="H115" s="53">
        <f t="shared" si="1"/>
        <v>0</v>
      </c>
      <c r="I115" s="52">
        <f t="shared" si="2"/>
        <v>0</v>
      </c>
    </row>
    <row r="116" spans="1:9" ht="46">
      <c r="A116" s="50">
        <v>40</v>
      </c>
      <c r="B116" s="1" t="s">
        <v>109</v>
      </c>
      <c r="C116" s="2" t="s">
        <v>12</v>
      </c>
      <c r="D116" s="43">
        <v>2</v>
      </c>
      <c r="E116" s="79">
        <v>0</v>
      </c>
      <c r="F116" s="51">
        <f t="shared" si="6"/>
        <v>0</v>
      </c>
      <c r="G116" s="81">
        <v>0</v>
      </c>
      <c r="H116" s="53">
        <f t="shared" si="1"/>
        <v>0</v>
      </c>
      <c r="I116" s="52">
        <f t="shared" si="2"/>
        <v>0</v>
      </c>
    </row>
    <row r="117" spans="1:9">
      <c r="A117" s="50">
        <v>41</v>
      </c>
      <c r="B117" s="1" t="s">
        <v>106</v>
      </c>
      <c r="C117" s="2" t="s">
        <v>12</v>
      </c>
      <c r="D117" s="43">
        <v>2</v>
      </c>
      <c r="E117" s="79">
        <v>0</v>
      </c>
      <c r="F117" s="51">
        <f t="shared" si="6"/>
        <v>0</v>
      </c>
      <c r="G117" s="81">
        <v>0</v>
      </c>
      <c r="H117" s="53">
        <f t="shared" si="1"/>
        <v>0</v>
      </c>
      <c r="I117" s="52">
        <f t="shared" si="2"/>
        <v>0</v>
      </c>
    </row>
    <row r="118" spans="1:9" ht="23">
      <c r="A118" s="50">
        <v>42</v>
      </c>
      <c r="B118" s="1" t="s">
        <v>159</v>
      </c>
      <c r="C118" s="2" t="s">
        <v>12</v>
      </c>
      <c r="D118" s="43">
        <v>36</v>
      </c>
      <c r="E118" s="79">
        <v>0</v>
      </c>
      <c r="F118" s="51">
        <f t="shared" si="6"/>
        <v>0</v>
      </c>
      <c r="G118" s="81">
        <v>0</v>
      </c>
      <c r="H118" s="53">
        <f t="shared" si="1"/>
        <v>0</v>
      </c>
      <c r="I118" s="52">
        <f t="shared" si="2"/>
        <v>0</v>
      </c>
    </row>
    <row r="119" spans="1:9">
      <c r="A119" s="50">
        <v>43</v>
      </c>
      <c r="B119" s="1" t="s">
        <v>110</v>
      </c>
      <c r="C119" s="2" t="s">
        <v>12</v>
      </c>
      <c r="D119" s="43">
        <v>80</v>
      </c>
      <c r="E119" s="79">
        <v>0</v>
      </c>
      <c r="F119" s="51">
        <f t="shared" si="6"/>
        <v>0</v>
      </c>
      <c r="G119" s="81">
        <v>0</v>
      </c>
      <c r="H119" s="53">
        <f t="shared" si="1"/>
        <v>0</v>
      </c>
      <c r="I119" s="52">
        <f t="shared" si="2"/>
        <v>0</v>
      </c>
    </row>
    <row r="120" spans="1:9">
      <c r="A120" s="50"/>
      <c r="B120" s="1"/>
      <c r="C120" s="2"/>
      <c r="D120" s="43"/>
      <c r="E120" s="51"/>
      <c r="F120" s="51"/>
      <c r="G120" s="52"/>
      <c r="H120" s="53"/>
      <c r="I120" s="52">
        <f t="shared" si="2"/>
        <v>0</v>
      </c>
    </row>
    <row r="121" spans="1:9">
      <c r="A121" s="50"/>
      <c r="B121" s="9" t="s">
        <v>92</v>
      </c>
      <c r="C121" s="2"/>
      <c r="D121" s="43"/>
      <c r="E121" s="51"/>
      <c r="F121" s="51"/>
      <c r="G121" s="52"/>
      <c r="H121" s="53"/>
      <c r="I121" s="52">
        <f t="shared" si="2"/>
        <v>0</v>
      </c>
    </row>
    <row r="122" spans="1:9">
      <c r="A122" s="50">
        <v>44</v>
      </c>
      <c r="B122" s="1" t="s">
        <v>154</v>
      </c>
      <c r="C122" s="2" t="s">
        <v>2</v>
      </c>
      <c r="D122" s="43">
        <v>5320</v>
      </c>
      <c r="E122" s="79">
        <v>0</v>
      </c>
      <c r="F122" s="51">
        <f t="shared" si="6"/>
        <v>0</v>
      </c>
      <c r="G122" s="81">
        <v>0</v>
      </c>
      <c r="H122" s="53">
        <f t="shared" si="1"/>
        <v>0</v>
      </c>
      <c r="I122" s="52">
        <f t="shared" si="2"/>
        <v>0</v>
      </c>
    </row>
    <row r="123" spans="1:9">
      <c r="A123" s="50">
        <v>45</v>
      </c>
      <c r="B123" s="1" t="s">
        <v>121</v>
      </c>
      <c r="C123" s="2" t="s">
        <v>2</v>
      </c>
      <c r="D123" s="43">
        <v>150</v>
      </c>
      <c r="E123" s="79">
        <v>0</v>
      </c>
      <c r="F123" s="51">
        <f t="shared" si="6"/>
        <v>0</v>
      </c>
      <c r="G123" s="81">
        <v>0</v>
      </c>
      <c r="H123" s="53">
        <f t="shared" si="1"/>
        <v>0</v>
      </c>
      <c r="I123" s="52">
        <f t="shared" si="2"/>
        <v>0</v>
      </c>
    </row>
    <row r="124" spans="1:9">
      <c r="A124" s="50">
        <v>46</v>
      </c>
      <c r="B124" s="1" t="s">
        <v>128</v>
      </c>
      <c r="C124" s="2" t="s">
        <v>2</v>
      </c>
      <c r="D124" s="43">
        <v>150</v>
      </c>
      <c r="E124" s="51"/>
      <c r="F124" s="51"/>
      <c r="G124" s="81">
        <v>0</v>
      </c>
      <c r="H124" s="53">
        <f t="shared" si="1"/>
        <v>0</v>
      </c>
      <c r="I124" s="52">
        <f t="shared" si="2"/>
        <v>0</v>
      </c>
    </row>
    <row r="125" spans="1:9">
      <c r="A125" s="50">
        <v>47</v>
      </c>
      <c r="B125" s="1" t="s">
        <v>129</v>
      </c>
      <c r="C125" s="2" t="s">
        <v>2</v>
      </c>
      <c r="D125" s="43">
        <v>150</v>
      </c>
      <c r="E125" s="51"/>
      <c r="F125" s="51"/>
      <c r="G125" s="81">
        <v>0</v>
      </c>
      <c r="H125" s="53">
        <f t="shared" si="1"/>
        <v>0</v>
      </c>
      <c r="I125" s="52">
        <f t="shared" si="2"/>
        <v>0</v>
      </c>
    </row>
    <row r="126" spans="1:9">
      <c r="A126" s="50">
        <v>48</v>
      </c>
      <c r="B126" s="1" t="s">
        <v>113</v>
      </c>
      <c r="C126" s="2" t="s">
        <v>2</v>
      </c>
      <c r="D126" s="43">
        <v>45</v>
      </c>
      <c r="E126" s="79">
        <v>0</v>
      </c>
      <c r="F126" s="51">
        <f t="shared" si="6"/>
        <v>0</v>
      </c>
      <c r="G126" s="81">
        <v>0</v>
      </c>
      <c r="H126" s="53">
        <f t="shared" si="1"/>
        <v>0</v>
      </c>
      <c r="I126" s="52">
        <f t="shared" si="2"/>
        <v>0</v>
      </c>
    </row>
    <row r="127" spans="1:9">
      <c r="A127" s="50">
        <v>49</v>
      </c>
      <c r="B127" s="62" t="s">
        <v>115</v>
      </c>
      <c r="C127" s="2" t="s">
        <v>2</v>
      </c>
      <c r="D127" s="43">
        <v>72</v>
      </c>
      <c r="E127" s="79">
        <v>0</v>
      </c>
      <c r="F127" s="51">
        <f t="shared" si="6"/>
        <v>0</v>
      </c>
      <c r="G127" s="81">
        <v>0</v>
      </c>
      <c r="H127" s="53">
        <f t="shared" ref="H127:H201" si="7">+D127*G127</f>
        <v>0</v>
      </c>
      <c r="I127" s="52">
        <f t="shared" ref="I127:I201" si="8">+F127+H127</f>
        <v>0</v>
      </c>
    </row>
    <row r="128" spans="1:9">
      <c r="A128" s="50">
        <v>50</v>
      </c>
      <c r="B128" s="62" t="s">
        <v>117</v>
      </c>
      <c r="C128" s="2" t="s">
        <v>12</v>
      </c>
      <c r="D128" s="43">
        <v>72</v>
      </c>
      <c r="E128" s="79">
        <v>0</v>
      </c>
      <c r="F128" s="51">
        <f t="shared" si="6"/>
        <v>0</v>
      </c>
      <c r="G128" s="81">
        <v>0</v>
      </c>
      <c r="H128" s="53">
        <f t="shared" si="7"/>
        <v>0</v>
      </c>
      <c r="I128" s="52">
        <f t="shared" si="8"/>
        <v>0</v>
      </c>
    </row>
    <row r="129" spans="1:9">
      <c r="A129" s="50">
        <v>51</v>
      </c>
      <c r="B129" s="1" t="s">
        <v>114</v>
      </c>
      <c r="C129" s="2" t="s">
        <v>12</v>
      </c>
      <c r="D129" s="43">
        <v>36</v>
      </c>
      <c r="E129" s="79">
        <v>0</v>
      </c>
      <c r="F129" s="51">
        <f t="shared" si="6"/>
        <v>0</v>
      </c>
      <c r="G129" s="81">
        <v>0</v>
      </c>
      <c r="H129" s="53">
        <f t="shared" si="7"/>
        <v>0</v>
      </c>
      <c r="I129" s="52">
        <f t="shared" si="8"/>
        <v>0</v>
      </c>
    </row>
    <row r="130" spans="1:9">
      <c r="A130" s="50">
        <v>52</v>
      </c>
      <c r="B130" s="1" t="s">
        <v>160</v>
      </c>
      <c r="C130" s="2" t="s">
        <v>12</v>
      </c>
      <c r="D130" s="43">
        <v>72</v>
      </c>
      <c r="E130" s="79">
        <v>0</v>
      </c>
      <c r="F130" s="51">
        <f t="shared" si="6"/>
        <v>0</v>
      </c>
      <c r="G130" s="81">
        <v>0</v>
      </c>
      <c r="H130" s="53">
        <f t="shared" si="7"/>
        <v>0</v>
      </c>
      <c r="I130" s="52">
        <f t="shared" si="8"/>
        <v>0</v>
      </c>
    </row>
    <row r="131" spans="1:9">
      <c r="A131" s="50">
        <v>53</v>
      </c>
      <c r="B131" s="1" t="s">
        <v>116</v>
      </c>
      <c r="C131" s="2" t="s">
        <v>12</v>
      </c>
      <c r="D131" s="43">
        <v>240</v>
      </c>
      <c r="E131" s="79">
        <v>0</v>
      </c>
      <c r="F131" s="51">
        <f t="shared" si="6"/>
        <v>0</v>
      </c>
      <c r="G131" s="81">
        <v>0</v>
      </c>
      <c r="H131" s="53">
        <f t="shared" si="7"/>
        <v>0</v>
      </c>
      <c r="I131" s="52">
        <f t="shared" si="8"/>
        <v>0</v>
      </c>
    </row>
    <row r="132" spans="1:9">
      <c r="A132" s="50">
        <v>54</v>
      </c>
      <c r="B132" s="1" t="s">
        <v>161</v>
      </c>
      <c r="C132" s="2" t="s">
        <v>12</v>
      </c>
      <c r="D132" s="43">
        <v>72</v>
      </c>
      <c r="E132" s="79">
        <v>0</v>
      </c>
      <c r="F132" s="51">
        <f t="shared" si="6"/>
        <v>0</v>
      </c>
      <c r="G132" s="81">
        <v>0</v>
      </c>
      <c r="H132" s="53">
        <f t="shared" si="7"/>
        <v>0</v>
      </c>
      <c r="I132" s="52">
        <f t="shared" si="8"/>
        <v>0</v>
      </c>
    </row>
    <row r="133" spans="1:9">
      <c r="A133" s="50">
        <v>55</v>
      </c>
      <c r="B133" s="1" t="s">
        <v>118</v>
      </c>
      <c r="C133" s="2" t="s">
        <v>2</v>
      </c>
      <c r="D133" s="43">
        <v>100</v>
      </c>
      <c r="E133" s="79">
        <v>0</v>
      </c>
      <c r="F133" s="51">
        <f t="shared" si="6"/>
        <v>0</v>
      </c>
      <c r="G133" s="81">
        <v>0</v>
      </c>
      <c r="H133" s="53">
        <f t="shared" si="7"/>
        <v>0</v>
      </c>
      <c r="I133" s="52">
        <f t="shared" si="8"/>
        <v>0</v>
      </c>
    </row>
    <row r="134" spans="1:9">
      <c r="A134" s="50">
        <v>56</v>
      </c>
      <c r="B134" s="1" t="s">
        <v>119</v>
      </c>
      <c r="C134" s="2" t="s">
        <v>2</v>
      </c>
      <c r="D134" s="43">
        <v>30</v>
      </c>
      <c r="E134" s="79">
        <v>0</v>
      </c>
      <c r="F134" s="51">
        <f t="shared" si="6"/>
        <v>0</v>
      </c>
      <c r="G134" s="81">
        <v>0</v>
      </c>
      <c r="H134" s="53">
        <f t="shared" si="7"/>
        <v>0</v>
      </c>
      <c r="I134" s="52">
        <f t="shared" si="8"/>
        <v>0</v>
      </c>
    </row>
    <row r="135" spans="1:9">
      <c r="A135" s="50">
        <v>57</v>
      </c>
      <c r="B135" s="1" t="s">
        <v>120</v>
      </c>
      <c r="C135" s="2" t="s">
        <v>12</v>
      </c>
      <c r="D135" s="43">
        <v>190</v>
      </c>
      <c r="E135" s="79">
        <v>0</v>
      </c>
      <c r="F135" s="51">
        <f t="shared" si="6"/>
        <v>0</v>
      </c>
      <c r="G135" s="81">
        <v>0</v>
      </c>
      <c r="H135" s="53">
        <f t="shared" si="7"/>
        <v>0</v>
      </c>
      <c r="I135" s="52">
        <f t="shared" si="8"/>
        <v>0</v>
      </c>
    </row>
    <row r="136" spans="1:9">
      <c r="A136" s="50">
        <v>58</v>
      </c>
      <c r="B136" s="1" t="s">
        <v>123</v>
      </c>
      <c r="C136" s="2" t="s">
        <v>12</v>
      </c>
      <c r="D136" s="43">
        <v>190</v>
      </c>
      <c r="E136" s="79">
        <v>0</v>
      </c>
      <c r="F136" s="51">
        <f t="shared" si="6"/>
        <v>0</v>
      </c>
      <c r="G136" s="81">
        <v>0</v>
      </c>
      <c r="H136" s="53">
        <f t="shared" si="7"/>
        <v>0</v>
      </c>
      <c r="I136" s="52">
        <f t="shared" si="8"/>
        <v>0</v>
      </c>
    </row>
    <row r="137" spans="1:9">
      <c r="A137" s="50">
        <v>59</v>
      </c>
      <c r="B137" s="1" t="s">
        <v>126</v>
      </c>
      <c r="C137" s="2" t="s">
        <v>12</v>
      </c>
      <c r="D137" s="43">
        <v>50</v>
      </c>
      <c r="E137" s="79">
        <v>0</v>
      </c>
      <c r="F137" s="51">
        <f t="shared" si="6"/>
        <v>0</v>
      </c>
      <c r="G137" s="81">
        <v>0</v>
      </c>
      <c r="H137" s="53">
        <f t="shared" si="7"/>
        <v>0</v>
      </c>
      <c r="I137" s="52">
        <f t="shared" si="8"/>
        <v>0</v>
      </c>
    </row>
    <row r="138" spans="1:9">
      <c r="A138" s="50">
        <v>60</v>
      </c>
      <c r="B138" s="1" t="s">
        <v>131</v>
      </c>
      <c r="C138" s="2" t="s">
        <v>2</v>
      </c>
      <c r="D138" s="43">
        <v>180</v>
      </c>
      <c r="E138" s="79">
        <v>0</v>
      </c>
      <c r="F138" s="51">
        <f t="shared" si="6"/>
        <v>0</v>
      </c>
      <c r="G138" s="81">
        <v>0</v>
      </c>
      <c r="H138" s="53">
        <f t="shared" si="7"/>
        <v>0</v>
      </c>
      <c r="I138" s="52">
        <f t="shared" si="8"/>
        <v>0</v>
      </c>
    </row>
    <row r="139" spans="1:9">
      <c r="A139" s="50">
        <v>61</v>
      </c>
      <c r="B139" s="1" t="s">
        <v>112</v>
      </c>
      <c r="C139" s="2" t="s">
        <v>0</v>
      </c>
      <c r="D139" s="43">
        <v>1</v>
      </c>
      <c r="E139" s="79">
        <v>0</v>
      </c>
      <c r="F139" s="51">
        <f t="shared" si="6"/>
        <v>0</v>
      </c>
      <c r="G139" s="81">
        <v>0</v>
      </c>
      <c r="H139" s="53">
        <f t="shared" si="7"/>
        <v>0</v>
      </c>
      <c r="I139" s="52">
        <f t="shared" si="8"/>
        <v>0</v>
      </c>
    </row>
    <row r="140" spans="1:9">
      <c r="A140" s="50">
        <v>62</v>
      </c>
      <c r="B140" s="1" t="s">
        <v>111</v>
      </c>
      <c r="C140" s="2" t="s">
        <v>12</v>
      </c>
      <c r="D140" s="43">
        <v>72</v>
      </c>
      <c r="E140" s="51"/>
      <c r="F140" s="51"/>
      <c r="G140" s="81">
        <v>0</v>
      </c>
      <c r="H140" s="53">
        <f t="shared" si="7"/>
        <v>0</v>
      </c>
      <c r="I140" s="52">
        <f t="shared" si="8"/>
        <v>0</v>
      </c>
    </row>
    <row r="141" spans="1:9">
      <c r="A141" s="50"/>
      <c r="B141" s="1"/>
      <c r="C141" s="2"/>
      <c r="D141" s="43"/>
      <c r="E141" s="51"/>
      <c r="F141" s="51"/>
      <c r="G141" s="52"/>
      <c r="H141" s="53"/>
      <c r="I141" s="52"/>
    </row>
    <row r="142" spans="1:9">
      <c r="A142" s="50"/>
      <c r="B142" s="7" t="s">
        <v>95</v>
      </c>
      <c r="C142" s="2"/>
      <c r="D142" s="43"/>
      <c r="E142" s="51"/>
      <c r="F142" s="51"/>
      <c r="G142" s="52"/>
      <c r="H142" s="53"/>
      <c r="I142" s="52"/>
    </row>
    <row r="143" spans="1:9">
      <c r="A143" s="50">
        <v>63</v>
      </c>
      <c r="B143" s="1" t="s">
        <v>172</v>
      </c>
      <c r="C143" s="2" t="s">
        <v>0</v>
      </c>
      <c r="D143" s="43">
        <v>1</v>
      </c>
      <c r="E143" s="51"/>
      <c r="F143" s="51"/>
      <c r="G143" s="81">
        <v>0</v>
      </c>
      <c r="H143" s="53">
        <f t="shared" ref="H143" si="9">+D143*G143</f>
        <v>0</v>
      </c>
      <c r="I143" s="52">
        <f t="shared" ref="I143" si="10">+F143+H143</f>
        <v>0</v>
      </c>
    </row>
    <row r="144" spans="1:9">
      <c r="A144" s="50"/>
      <c r="B144" s="1"/>
      <c r="C144" s="2"/>
      <c r="D144" s="43"/>
      <c r="E144" s="51"/>
      <c r="F144" s="51"/>
      <c r="G144" s="52"/>
      <c r="H144" s="53"/>
      <c r="I144" s="52"/>
    </row>
    <row r="145" spans="1:9">
      <c r="A145" s="50"/>
      <c r="B145" s="10" t="s">
        <v>173</v>
      </c>
      <c r="C145" s="2"/>
      <c r="D145" s="43"/>
      <c r="E145" s="51"/>
      <c r="F145" s="51"/>
      <c r="G145" s="52"/>
      <c r="H145" s="53"/>
      <c r="I145" s="52"/>
    </row>
    <row r="146" spans="1:9" ht="23">
      <c r="A146" s="50">
        <v>64</v>
      </c>
      <c r="B146" s="54" t="s">
        <v>97</v>
      </c>
      <c r="C146" s="6" t="s">
        <v>99</v>
      </c>
      <c r="D146" s="55">
        <v>1</v>
      </c>
      <c r="E146" s="79">
        <v>0</v>
      </c>
      <c r="F146" s="51">
        <f t="shared" ref="F146" si="11">+D146*E146</f>
        <v>0</v>
      </c>
      <c r="G146" s="81">
        <v>0</v>
      </c>
      <c r="H146" s="53">
        <f t="shared" ref="H146:H147" si="12">+D146*G146</f>
        <v>0</v>
      </c>
      <c r="I146" s="52">
        <f t="shared" ref="I146:I147" si="13">+F146+H146</f>
        <v>0</v>
      </c>
    </row>
    <row r="147" spans="1:9">
      <c r="A147" s="50">
        <v>65</v>
      </c>
      <c r="B147" s="56" t="s">
        <v>98</v>
      </c>
      <c r="C147" s="13" t="s">
        <v>0</v>
      </c>
      <c r="D147" s="57">
        <v>1</v>
      </c>
      <c r="E147" s="58"/>
      <c r="F147" s="58"/>
      <c r="G147" s="82">
        <v>0</v>
      </c>
      <c r="H147" s="60">
        <f t="shared" si="12"/>
        <v>0</v>
      </c>
      <c r="I147" s="59">
        <f t="shared" si="13"/>
        <v>0</v>
      </c>
    </row>
    <row r="148" spans="1:9">
      <c r="A148" s="50"/>
      <c r="B148" s="63" t="s">
        <v>167</v>
      </c>
      <c r="C148" s="2"/>
      <c r="D148" s="55"/>
      <c r="E148" s="51"/>
      <c r="F148" s="51"/>
      <c r="G148" s="64"/>
      <c r="H148" s="65"/>
      <c r="I148" s="66">
        <f>SUM(I111:I147)</f>
        <v>0</v>
      </c>
    </row>
    <row r="149" spans="1:9">
      <c r="A149" s="50"/>
      <c r="B149" s="1"/>
      <c r="C149" s="2"/>
      <c r="D149" s="43"/>
      <c r="E149" s="51"/>
      <c r="F149" s="51"/>
      <c r="G149" s="52"/>
      <c r="H149" s="53"/>
      <c r="I149" s="52"/>
    </row>
    <row r="150" spans="1:9">
      <c r="A150" s="50"/>
      <c r="B150" s="5" t="s">
        <v>132</v>
      </c>
      <c r="C150" s="2"/>
      <c r="D150" s="43"/>
      <c r="E150" s="51"/>
      <c r="F150" s="51"/>
      <c r="G150" s="52"/>
      <c r="H150" s="53"/>
      <c r="I150" s="52"/>
    </row>
    <row r="151" spans="1:9">
      <c r="A151" s="50">
        <v>66</v>
      </c>
      <c r="B151" s="1" t="s">
        <v>133</v>
      </c>
      <c r="C151" s="2" t="s">
        <v>12</v>
      </c>
      <c r="D151" s="43">
        <v>2</v>
      </c>
      <c r="E151" s="79">
        <v>0</v>
      </c>
      <c r="F151" s="51">
        <f t="shared" ref="F151:F158" si="14">+D151*E151</f>
        <v>0</v>
      </c>
      <c r="G151" s="81">
        <v>0</v>
      </c>
      <c r="H151" s="53">
        <f t="shared" si="7"/>
        <v>0</v>
      </c>
      <c r="I151" s="52">
        <f t="shared" si="8"/>
        <v>0</v>
      </c>
    </row>
    <row r="152" spans="1:9">
      <c r="A152" s="50">
        <v>67</v>
      </c>
      <c r="B152" s="1" t="s">
        <v>134</v>
      </c>
      <c r="C152" s="2" t="s">
        <v>12</v>
      </c>
      <c r="D152" s="43">
        <v>2</v>
      </c>
      <c r="E152" s="79">
        <v>0</v>
      </c>
      <c r="F152" s="51">
        <f t="shared" si="14"/>
        <v>0</v>
      </c>
      <c r="G152" s="81">
        <v>0</v>
      </c>
      <c r="H152" s="53">
        <f t="shared" si="7"/>
        <v>0</v>
      </c>
      <c r="I152" s="52">
        <f t="shared" si="8"/>
        <v>0</v>
      </c>
    </row>
    <row r="153" spans="1:9">
      <c r="A153" s="50">
        <v>68</v>
      </c>
      <c r="B153" s="62" t="s">
        <v>135</v>
      </c>
      <c r="C153" s="2" t="s">
        <v>12</v>
      </c>
      <c r="D153" s="43">
        <v>2</v>
      </c>
      <c r="E153" s="79">
        <v>0</v>
      </c>
      <c r="F153" s="51">
        <f t="shared" si="14"/>
        <v>0</v>
      </c>
      <c r="G153" s="81">
        <v>0</v>
      </c>
      <c r="H153" s="53">
        <f t="shared" si="7"/>
        <v>0</v>
      </c>
      <c r="I153" s="52">
        <f t="shared" si="8"/>
        <v>0</v>
      </c>
    </row>
    <row r="154" spans="1:9" ht="23">
      <c r="A154" s="50">
        <v>69</v>
      </c>
      <c r="B154" s="1" t="s">
        <v>137</v>
      </c>
      <c r="C154" s="2" t="s">
        <v>12</v>
      </c>
      <c r="D154" s="43">
        <v>1</v>
      </c>
      <c r="E154" s="79">
        <v>0</v>
      </c>
      <c r="F154" s="51">
        <f t="shared" si="14"/>
        <v>0</v>
      </c>
      <c r="G154" s="81">
        <v>0</v>
      </c>
      <c r="H154" s="53">
        <f t="shared" si="7"/>
        <v>0</v>
      </c>
      <c r="I154" s="52">
        <f t="shared" si="8"/>
        <v>0</v>
      </c>
    </row>
    <row r="155" spans="1:9">
      <c r="A155" s="50">
        <v>70</v>
      </c>
      <c r="B155" s="1" t="s">
        <v>138</v>
      </c>
      <c r="C155" s="2" t="s">
        <v>12</v>
      </c>
      <c r="D155" s="43">
        <v>1</v>
      </c>
      <c r="E155" s="79">
        <v>0</v>
      </c>
      <c r="F155" s="51">
        <f t="shared" si="14"/>
        <v>0</v>
      </c>
      <c r="G155" s="81">
        <v>0</v>
      </c>
      <c r="H155" s="53">
        <f t="shared" si="7"/>
        <v>0</v>
      </c>
      <c r="I155" s="52">
        <f t="shared" si="8"/>
        <v>0</v>
      </c>
    </row>
    <row r="156" spans="1:9">
      <c r="A156" s="50">
        <v>71</v>
      </c>
      <c r="B156" s="1" t="s">
        <v>136</v>
      </c>
      <c r="C156" s="2" t="s">
        <v>12</v>
      </c>
      <c r="D156" s="43">
        <v>1</v>
      </c>
      <c r="E156" s="79">
        <v>0</v>
      </c>
      <c r="F156" s="51">
        <f t="shared" si="14"/>
        <v>0</v>
      </c>
      <c r="G156" s="81">
        <v>0</v>
      </c>
      <c r="H156" s="53">
        <f t="shared" si="7"/>
        <v>0</v>
      </c>
      <c r="I156" s="52">
        <f t="shared" si="8"/>
        <v>0</v>
      </c>
    </row>
    <row r="157" spans="1:9" ht="23">
      <c r="A157" s="50">
        <v>72</v>
      </c>
      <c r="B157" s="1" t="s">
        <v>139</v>
      </c>
      <c r="C157" s="2" t="s">
        <v>12</v>
      </c>
      <c r="D157" s="43">
        <v>2</v>
      </c>
      <c r="E157" s="79">
        <v>0</v>
      </c>
      <c r="F157" s="51">
        <f t="shared" si="14"/>
        <v>0</v>
      </c>
      <c r="G157" s="81">
        <v>0</v>
      </c>
      <c r="H157" s="53">
        <f t="shared" si="7"/>
        <v>0</v>
      </c>
      <c r="I157" s="52">
        <f t="shared" si="8"/>
        <v>0</v>
      </c>
    </row>
    <row r="158" spans="1:9">
      <c r="A158" s="50">
        <v>73</v>
      </c>
      <c r="B158" s="15" t="s">
        <v>140</v>
      </c>
      <c r="C158" s="16" t="s">
        <v>12</v>
      </c>
      <c r="D158" s="67">
        <v>2</v>
      </c>
      <c r="E158" s="80">
        <v>0</v>
      </c>
      <c r="F158" s="58">
        <f t="shared" si="14"/>
        <v>0</v>
      </c>
      <c r="G158" s="59"/>
      <c r="H158" s="60"/>
      <c r="I158" s="59">
        <f t="shared" si="8"/>
        <v>0</v>
      </c>
    </row>
    <row r="159" spans="1:9">
      <c r="A159" s="50"/>
      <c r="B159" s="9" t="s">
        <v>169</v>
      </c>
      <c r="C159" s="2"/>
      <c r="D159" s="43"/>
      <c r="E159" s="51"/>
      <c r="F159" s="51"/>
      <c r="G159" s="52"/>
      <c r="H159" s="53"/>
      <c r="I159" s="61">
        <f>SUM(I151:I158)</f>
        <v>0</v>
      </c>
    </row>
    <row r="160" spans="1:9">
      <c r="A160" s="50"/>
      <c r="B160" s="1"/>
      <c r="C160" s="2"/>
      <c r="D160" s="43"/>
      <c r="E160" s="51"/>
      <c r="F160" s="51"/>
      <c r="G160" s="52"/>
      <c r="H160" s="53"/>
      <c r="I160" s="52"/>
    </row>
    <row r="161" spans="1:9">
      <c r="A161" s="50"/>
      <c r="B161" s="5" t="s">
        <v>141</v>
      </c>
      <c r="C161" s="2"/>
      <c r="D161" s="43"/>
      <c r="E161" s="51"/>
      <c r="F161" s="51"/>
      <c r="G161" s="52"/>
      <c r="H161" s="53"/>
      <c r="I161" s="52"/>
    </row>
    <row r="162" spans="1:9">
      <c r="A162" s="50">
        <v>74</v>
      </c>
      <c r="B162" s="1" t="s">
        <v>143</v>
      </c>
      <c r="C162" s="2" t="s">
        <v>12</v>
      </c>
      <c r="D162" s="43">
        <v>1</v>
      </c>
      <c r="E162" s="79">
        <v>0</v>
      </c>
      <c r="F162" s="51">
        <f t="shared" ref="F162:F173" si="15">+D162*E162</f>
        <v>0</v>
      </c>
      <c r="G162" s="81">
        <v>0</v>
      </c>
      <c r="H162" s="53">
        <f t="shared" si="7"/>
        <v>0</v>
      </c>
      <c r="I162" s="52">
        <f t="shared" si="8"/>
        <v>0</v>
      </c>
    </row>
    <row r="163" spans="1:9" ht="23">
      <c r="A163" s="50">
        <v>75</v>
      </c>
      <c r="B163" s="1" t="s">
        <v>144</v>
      </c>
      <c r="C163" s="2" t="s">
        <v>12</v>
      </c>
      <c r="D163" s="43">
        <v>1</v>
      </c>
      <c r="E163" s="79">
        <v>0</v>
      </c>
      <c r="F163" s="51">
        <f t="shared" si="15"/>
        <v>0</v>
      </c>
      <c r="G163" s="81">
        <v>0</v>
      </c>
      <c r="H163" s="53">
        <f t="shared" si="7"/>
        <v>0</v>
      </c>
      <c r="I163" s="52">
        <f t="shared" si="8"/>
        <v>0</v>
      </c>
    </row>
    <row r="164" spans="1:9">
      <c r="A164" s="50">
        <v>76</v>
      </c>
      <c r="B164" s="1" t="s">
        <v>145</v>
      </c>
      <c r="C164" s="2" t="s">
        <v>12</v>
      </c>
      <c r="D164" s="43">
        <v>1</v>
      </c>
      <c r="E164" s="79">
        <v>0</v>
      </c>
      <c r="F164" s="51">
        <f t="shared" si="15"/>
        <v>0</v>
      </c>
      <c r="G164" s="81">
        <v>0</v>
      </c>
      <c r="H164" s="53">
        <f t="shared" si="7"/>
        <v>0</v>
      </c>
      <c r="I164" s="52">
        <f t="shared" si="8"/>
        <v>0</v>
      </c>
    </row>
    <row r="165" spans="1:9">
      <c r="A165" s="50">
        <v>77</v>
      </c>
      <c r="B165" s="1" t="s">
        <v>146</v>
      </c>
      <c r="C165" s="2" t="s">
        <v>12</v>
      </c>
      <c r="D165" s="43">
        <v>1</v>
      </c>
      <c r="E165" s="79">
        <v>0</v>
      </c>
      <c r="F165" s="51">
        <f t="shared" si="15"/>
        <v>0</v>
      </c>
      <c r="G165" s="81">
        <v>0</v>
      </c>
      <c r="H165" s="53">
        <f t="shared" si="7"/>
        <v>0</v>
      </c>
      <c r="I165" s="52">
        <f t="shared" si="8"/>
        <v>0</v>
      </c>
    </row>
    <row r="166" spans="1:9">
      <c r="A166" s="50">
        <v>78</v>
      </c>
      <c r="B166" s="1" t="s">
        <v>163</v>
      </c>
      <c r="C166" s="2" t="s">
        <v>12</v>
      </c>
      <c r="D166" s="43">
        <v>1</v>
      </c>
      <c r="E166" s="79">
        <v>0</v>
      </c>
      <c r="F166" s="51">
        <f t="shared" si="15"/>
        <v>0</v>
      </c>
      <c r="G166" s="81">
        <v>0</v>
      </c>
      <c r="H166" s="53">
        <f t="shared" si="7"/>
        <v>0</v>
      </c>
      <c r="I166" s="52">
        <f t="shared" si="8"/>
        <v>0</v>
      </c>
    </row>
    <row r="167" spans="1:9">
      <c r="A167" s="50">
        <v>79</v>
      </c>
      <c r="B167" s="68" t="s">
        <v>142</v>
      </c>
      <c r="C167" s="2" t="s">
        <v>12</v>
      </c>
      <c r="D167" s="43">
        <v>3</v>
      </c>
      <c r="E167" s="79">
        <v>0</v>
      </c>
      <c r="F167" s="51">
        <f t="shared" si="15"/>
        <v>0</v>
      </c>
      <c r="G167" s="81">
        <v>0</v>
      </c>
      <c r="H167" s="53">
        <f t="shared" si="7"/>
        <v>0</v>
      </c>
      <c r="I167" s="52">
        <f t="shared" si="8"/>
        <v>0</v>
      </c>
    </row>
    <row r="168" spans="1:9">
      <c r="A168" s="50">
        <v>80</v>
      </c>
      <c r="B168" s="1" t="s">
        <v>147</v>
      </c>
      <c r="C168" s="2" t="s">
        <v>12</v>
      </c>
      <c r="D168" s="43">
        <v>4</v>
      </c>
      <c r="E168" s="79">
        <v>0</v>
      </c>
      <c r="F168" s="51">
        <f t="shared" si="15"/>
        <v>0</v>
      </c>
      <c r="G168" s="81">
        <v>0</v>
      </c>
      <c r="H168" s="53">
        <f t="shared" si="7"/>
        <v>0</v>
      </c>
      <c r="I168" s="52">
        <f t="shared" si="8"/>
        <v>0</v>
      </c>
    </row>
    <row r="169" spans="1:9">
      <c r="A169" s="50">
        <v>81</v>
      </c>
      <c r="B169" s="1" t="s">
        <v>148</v>
      </c>
      <c r="C169" s="2" t="s">
        <v>12</v>
      </c>
      <c r="D169" s="43">
        <v>1</v>
      </c>
      <c r="E169" s="79">
        <v>0</v>
      </c>
      <c r="F169" s="51">
        <f t="shared" si="15"/>
        <v>0</v>
      </c>
      <c r="G169" s="81">
        <v>0</v>
      </c>
      <c r="H169" s="53">
        <f t="shared" si="7"/>
        <v>0</v>
      </c>
      <c r="I169" s="52">
        <f t="shared" si="8"/>
        <v>0</v>
      </c>
    </row>
    <row r="170" spans="1:9">
      <c r="A170" s="50">
        <v>82</v>
      </c>
      <c r="B170" s="1" t="s">
        <v>149</v>
      </c>
      <c r="C170" s="2" t="s">
        <v>12</v>
      </c>
      <c r="D170" s="43">
        <v>1</v>
      </c>
      <c r="E170" s="79">
        <v>0</v>
      </c>
      <c r="F170" s="51">
        <f t="shared" si="15"/>
        <v>0</v>
      </c>
      <c r="G170" s="81">
        <v>0</v>
      </c>
      <c r="H170" s="53">
        <f t="shared" si="7"/>
        <v>0</v>
      </c>
      <c r="I170" s="52">
        <f t="shared" si="8"/>
        <v>0</v>
      </c>
    </row>
    <row r="171" spans="1:9">
      <c r="A171" s="50">
        <v>83</v>
      </c>
      <c r="B171" s="1" t="s">
        <v>150</v>
      </c>
      <c r="C171" s="2" t="s">
        <v>12</v>
      </c>
      <c r="D171" s="43">
        <v>3</v>
      </c>
      <c r="E171" s="79">
        <v>0</v>
      </c>
      <c r="F171" s="51">
        <f t="shared" si="15"/>
        <v>0</v>
      </c>
      <c r="G171" s="81">
        <v>0</v>
      </c>
      <c r="H171" s="53">
        <f t="shared" si="7"/>
        <v>0</v>
      </c>
      <c r="I171" s="52">
        <f t="shared" si="8"/>
        <v>0</v>
      </c>
    </row>
    <row r="172" spans="1:9">
      <c r="A172" s="50">
        <v>84</v>
      </c>
      <c r="B172" s="1" t="s">
        <v>151</v>
      </c>
      <c r="C172" s="2" t="s">
        <v>12</v>
      </c>
      <c r="D172" s="43">
        <v>3</v>
      </c>
      <c r="E172" s="79">
        <v>0</v>
      </c>
      <c r="F172" s="51">
        <f t="shared" si="15"/>
        <v>0</v>
      </c>
      <c r="G172" s="81">
        <v>0</v>
      </c>
      <c r="H172" s="53">
        <f t="shared" si="7"/>
        <v>0</v>
      </c>
      <c r="I172" s="52">
        <f t="shared" si="8"/>
        <v>0</v>
      </c>
    </row>
    <row r="173" spans="1:9">
      <c r="A173" s="50">
        <v>85</v>
      </c>
      <c r="B173" s="1" t="s">
        <v>152</v>
      </c>
      <c r="C173" s="2" t="s">
        <v>12</v>
      </c>
      <c r="D173" s="43">
        <v>2</v>
      </c>
      <c r="E173" s="79">
        <v>0</v>
      </c>
      <c r="F173" s="51">
        <f t="shared" si="15"/>
        <v>0</v>
      </c>
      <c r="G173" s="81">
        <v>0</v>
      </c>
      <c r="H173" s="53">
        <f t="shared" si="7"/>
        <v>0</v>
      </c>
      <c r="I173" s="52">
        <f t="shared" si="8"/>
        <v>0</v>
      </c>
    </row>
    <row r="174" spans="1:9">
      <c r="A174" s="50"/>
      <c r="B174" s="1"/>
      <c r="C174" s="2"/>
      <c r="D174" s="43"/>
      <c r="E174" s="51"/>
      <c r="F174" s="51"/>
      <c r="G174" s="52"/>
      <c r="H174" s="53"/>
      <c r="I174" s="52"/>
    </row>
    <row r="175" spans="1:9">
      <c r="A175" s="50"/>
      <c r="B175" s="9" t="s">
        <v>92</v>
      </c>
      <c r="C175" s="2"/>
      <c r="D175" s="43"/>
      <c r="E175" s="51"/>
      <c r="F175" s="51"/>
      <c r="G175" s="52"/>
      <c r="H175" s="53"/>
      <c r="I175" s="52"/>
    </row>
    <row r="176" spans="1:9">
      <c r="A176" s="50">
        <v>86</v>
      </c>
      <c r="B176" s="1" t="s">
        <v>153</v>
      </c>
      <c r="C176" s="2" t="s">
        <v>2</v>
      </c>
      <c r="D176" s="43">
        <v>300</v>
      </c>
      <c r="E176" s="79">
        <v>0</v>
      </c>
      <c r="F176" s="51">
        <f t="shared" ref="F176:F183" si="16">+D176*E176</f>
        <v>0</v>
      </c>
      <c r="G176" s="81">
        <v>0</v>
      </c>
      <c r="H176" s="53">
        <f t="shared" si="7"/>
        <v>0</v>
      </c>
      <c r="I176" s="52">
        <f t="shared" si="8"/>
        <v>0</v>
      </c>
    </row>
    <row r="177" spans="1:9">
      <c r="A177" s="50">
        <v>87</v>
      </c>
      <c r="B177" s="1" t="s">
        <v>125</v>
      </c>
      <c r="C177" s="2" t="s">
        <v>2</v>
      </c>
      <c r="D177" s="43">
        <v>90</v>
      </c>
      <c r="E177" s="79">
        <v>0</v>
      </c>
      <c r="F177" s="51">
        <f t="shared" si="16"/>
        <v>0</v>
      </c>
      <c r="G177" s="81">
        <v>0</v>
      </c>
      <c r="H177" s="53">
        <f t="shared" si="7"/>
        <v>0</v>
      </c>
      <c r="I177" s="52">
        <f t="shared" si="8"/>
        <v>0</v>
      </c>
    </row>
    <row r="178" spans="1:9">
      <c r="A178" s="50">
        <v>88</v>
      </c>
      <c r="B178" s="1" t="s">
        <v>124</v>
      </c>
      <c r="C178" s="2" t="s">
        <v>2</v>
      </c>
      <c r="D178" s="43">
        <v>15</v>
      </c>
      <c r="E178" s="79">
        <v>0</v>
      </c>
      <c r="F178" s="51">
        <f t="shared" si="16"/>
        <v>0</v>
      </c>
      <c r="G178" s="81">
        <v>0</v>
      </c>
      <c r="H178" s="53">
        <f t="shared" si="7"/>
        <v>0</v>
      </c>
      <c r="I178" s="52">
        <f t="shared" si="8"/>
        <v>0</v>
      </c>
    </row>
    <row r="179" spans="1:9">
      <c r="A179" s="50">
        <v>89</v>
      </c>
      <c r="B179" s="1" t="s">
        <v>76</v>
      </c>
      <c r="C179" s="2" t="s">
        <v>12</v>
      </c>
      <c r="D179" s="43">
        <v>55</v>
      </c>
      <c r="E179" s="79">
        <v>0</v>
      </c>
      <c r="F179" s="51">
        <f t="shared" si="16"/>
        <v>0</v>
      </c>
      <c r="G179" s="81">
        <v>0</v>
      </c>
      <c r="H179" s="53">
        <f t="shared" si="7"/>
        <v>0</v>
      </c>
      <c r="I179" s="52">
        <f t="shared" si="8"/>
        <v>0</v>
      </c>
    </row>
    <row r="180" spans="1:9">
      <c r="A180" s="50">
        <v>90</v>
      </c>
      <c r="B180" s="1" t="s">
        <v>122</v>
      </c>
      <c r="C180" s="2" t="s">
        <v>12</v>
      </c>
      <c r="D180" s="43">
        <v>90</v>
      </c>
      <c r="E180" s="79">
        <v>0</v>
      </c>
      <c r="F180" s="51">
        <f t="shared" si="16"/>
        <v>0</v>
      </c>
      <c r="G180" s="81">
        <v>0</v>
      </c>
      <c r="H180" s="53">
        <f t="shared" si="7"/>
        <v>0</v>
      </c>
      <c r="I180" s="52">
        <f t="shared" si="8"/>
        <v>0</v>
      </c>
    </row>
    <row r="181" spans="1:9">
      <c r="A181" s="50">
        <v>91</v>
      </c>
      <c r="B181" s="1" t="s">
        <v>120</v>
      </c>
      <c r="C181" s="2" t="s">
        <v>12</v>
      </c>
      <c r="D181" s="43">
        <v>90</v>
      </c>
      <c r="E181" s="79">
        <v>0</v>
      </c>
      <c r="F181" s="51">
        <f t="shared" si="16"/>
        <v>0</v>
      </c>
      <c r="G181" s="81">
        <v>0</v>
      </c>
      <c r="H181" s="53">
        <f t="shared" si="7"/>
        <v>0</v>
      </c>
      <c r="I181" s="52">
        <f t="shared" si="8"/>
        <v>0</v>
      </c>
    </row>
    <row r="182" spans="1:9">
      <c r="A182" s="50">
        <v>92</v>
      </c>
      <c r="B182" s="1" t="s">
        <v>123</v>
      </c>
      <c r="C182" s="2" t="s">
        <v>12</v>
      </c>
      <c r="D182" s="43">
        <v>90</v>
      </c>
      <c r="E182" s="79">
        <v>0</v>
      </c>
      <c r="F182" s="51">
        <f t="shared" si="16"/>
        <v>0</v>
      </c>
      <c r="G182" s="81">
        <v>0</v>
      </c>
      <c r="H182" s="53">
        <f t="shared" si="7"/>
        <v>0</v>
      </c>
      <c r="I182" s="52">
        <f t="shared" si="8"/>
        <v>0</v>
      </c>
    </row>
    <row r="183" spans="1:9">
      <c r="A183" s="50">
        <v>93</v>
      </c>
      <c r="B183" s="1" t="s">
        <v>165</v>
      </c>
      <c r="C183" s="2" t="s">
        <v>12</v>
      </c>
      <c r="D183" s="43">
        <v>35</v>
      </c>
      <c r="E183" s="79">
        <v>0</v>
      </c>
      <c r="F183" s="51">
        <f t="shared" si="16"/>
        <v>0</v>
      </c>
      <c r="G183" s="81">
        <v>0</v>
      </c>
      <c r="H183" s="53">
        <f t="shared" si="7"/>
        <v>0</v>
      </c>
      <c r="I183" s="52">
        <f t="shared" si="8"/>
        <v>0</v>
      </c>
    </row>
    <row r="184" spans="1:9">
      <c r="A184" s="50">
        <v>94</v>
      </c>
      <c r="B184" s="1" t="s">
        <v>126</v>
      </c>
      <c r="C184" s="2" t="s">
        <v>12</v>
      </c>
      <c r="D184" s="43">
        <v>25</v>
      </c>
      <c r="E184" s="79">
        <v>0</v>
      </c>
      <c r="F184" s="51">
        <f t="shared" ref="F184" si="17">+D184*E184</f>
        <v>0</v>
      </c>
      <c r="G184" s="81">
        <v>0</v>
      </c>
      <c r="H184" s="53">
        <f t="shared" ref="H184" si="18">+D184*G184</f>
        <v>0</v>
      </c>
      <c r="I184" s="52">
        <f t="shared" ref="I184" si="19">+F184+H184</f>
        <v>0</v>
      </c>
    </row>
    <row r="185" spans="1:9">
      <c r="A185" s="50"/>
      <c r="B185" s="1"/>
      <c r="C185" s="2"/>
      <c r="D185" s="43"/>
      <c r="E185" s="51"/>
      <c r="F185" s="51"/>
      <c r="G185" s="52"/>
      <c r="H185" s="53"/>
      <c r="I185" s="52"/>
    </row>
    <row r="186" spans="1:9">
      <c r="A186" s="50"/>
      <c r="B186" s="7" t="s">
        <v>95</v>
      </c>
      <c r="C186" s="2"/>
      <c r="D186" s="43"/>
      <c r="E186" s="51"/>
      <c r="F186" s="51"/>
      <c r="G186" s="52"/>
      <c r="H186" s="53"/>
      <c r="I186" s="52"/>
    </row>
    <row r="187" spans="1:9">
      <c r="A187" s="50">
        <v>95</v>
      </c>
      <c r="B187" s="1" t="s">
        <v>172</v>
      </c>
      <c r="C187" s="2" t="s">
        <v>0</v>
      </c>
      <c r="D187" s="43">
        <v>1</v>
      </c>
      <c r="E187" s="51"/>
      <c r="F187" s="51"/>
      <c r="G187" s="81">
        <v>0</v>
      </c>
      <c r="H187" s="53">
        <f t="shared" ref="H187" si="20">+D187*G187</f>
        <v>0</v>
      </c>
      <c r="I187" s="52">
        <f t="shared" ref="I187" si="21">+F187+H187</f>
        <v>0</v>
      </c>
    </row>
    <row r="188" spans="1:9">
      <c r="A188" s="50"/>
      <c r="B188" s="1"/>
      <c r="C188" s="2"/>
      <c r="D188" s="43"/>
      <c r="E188" s="51"/>
      <c r="F188" s="51"/>
      <c r="G188" s="52"/>
      <c r="H188" s="53"/>
      <c r="I188" s="52"/>
    </row>
    <row r="189" spans="1:9">
      <c r="A189" s="50"/>
      <c r="B189" s="10" t="s">
        <v>96</v>
      </c>
      <c r="C189" s="2"/>
      <c r="D189" s="43"/>
      <c r="E189" s="51"/>
      <c r="F189" s="51"/>
      <c r="G189" s="52"/>
      <c r="H189" s="53"/>
      <c r="I189" s="52"/>
    </row>
    <row r="190" spans="1:9" ht="23">
      <c r="A190" s="50">
        <v>96</v>
      </c>
      <c r="B190" s="54" t="s">
        <v>97</v>
      </c>
      <c r="C190" s="6" t="s">
        <v>99</v>
      </c>
      <c r="D190" s="55">
        <v>0.5</v>
      </c>
      <c r="E190" s="79">
        <v>0</v>
      </c>
      <c r="F190" s="51">
        <f t="shared" ref="F190" si="22">+D190*E190</f>
        <v>0</v>
      </c>
      <c r="G190" s="81">
        <v>0</v>
      </c>
      <c r="H190" s="53">
        <f t="shared" ref="H190:H191" si="23">+D190*G190</f>
        <v>0</v>
      </c>
      <c r="I190" s="52">
        <f t="shared" ref="I190:I191" si="24">+F190+H190</f>
        <v>0</v>
      </c>
    </row>
    <row r="191" spans="1:9">
      <c r="A191" s="50">
        <v>97</v>
      </c>
      <c r="B191" s="56" t="s">
        <v>98</v>
      </c>
      <c r="C191" s="13" t="s">
        <v>0</v>
      </c>
      <c r="D191" s="57">
        <v>1</v>
      </c>
      <c r="E191" s="58"/>
      <c r="F191" s="58"/>
      <c r="G191" s="82">
        <v>0</v>
      </c>
      <c r="H191" s="60">
        <f t="shared" si="23"/>
        <v>0</v>
      </c>
      <c r="I191" s="59">
        <f t="shared" si="24"/>
        <v>0</v>
      </c>
    </row>
    <row r="192" spans="1:9">
      <c r="A192" s="50"/>
      <c r="B192" s="63" t="s">
        <v>168</v>
      </c>
      <c r="C192" s="2"/>
      <c r="D192" s="55"/>
      <c r="E192" s="51"/>
      <c r="F192" s="51"/>
      <c r="G192" s="52"/>
      <c r="H192" s="53"/>
      <c r="I192" s="61">
        <f>SUM(I162:I191)</f>
        <v>0</v>
      </c>
    </row>
    <row r="193" spans="1:9">
      <c r="A193" s="50"/>
      <c r="B193" s="1"/>
      <c r="C193" s="2"/>
      <c r="D193" s="43"/>
      <c r="E193" s="51"/>
      <c r="F193" s="51"/>
      <c r="G193" s="52"/>
      <c r="H193" s="53"/>
      <c r="I193" s="52"/>
    </row>
    <row r="194" spans="1:9">
      <c r="A194" s="69"/>
      <c r="B194" s="11" t="s">
        <v>162</v>
      </c>
      <c r="C194" s="70"/>
      <c r="D194" s="71"/>
      <c r="E194" s="51"/>
      <c r="F194" s="51"/>
      <c r="G194" s="52"/>
      <c r="H194" s="53"/>
      <c r="I194" s="52"/>
    </row>
    <row r="195" spans="1:9" ht="23">
      <c r="A195" s="72">
        <v>98</v>
      </c>
      <c r="B195" s="12" t="s">
        <v>58</v>
      </c>
      <c r="C195" s="6" t="s">
        <v>0</v>
      </c>
      <c r="D195" s="43">
        <v>1</v>
      </c>
      <c r="E195" s="51"/>
      <c r="F195" s="51"/>
      <c r="G195" s="81">
        <v>0</v>
      </c>
      <c r="H195" s="53">
        <f t="shared" si="7"/>
        <v>0</v>
      </c>
      <c r="I195" s="52">
        <f t="shared" si="8"/>
        <v>0</v>
      </c>
    </row>
    <row r="196" spans="1:9">
      <c r="A196" s="72">
        <v>99</v>
      </c>
      <c r="B196" s="12" t="s">
        <v>57</v>
      </c>
      <c r="C196" s="6" t="s">
        <v>0</v>
      </c>
      <c r="D196" s="43">
        <v>1</v>
      </c>
      <c r="E196" s="51"/>
      <c r="F196" s="51"/>
      <c r="G196" s="81">
        <v>0</v>
      </c>
      <c r="H196" s="53">
        <f t="shared" si="7"/>
        <v>0</v>
      </c>
      <c r="I196" s="52">
        <f t="shared" si="8"/>
        <v>0</v>
      </c>
    </row>
    <row r="197" spans="1:9">
      <c r="A197" s="72">
        <v>100</v>
      </c>
      <c r="B197" s="12" t="s">
        <v>59</v>
      </c>
      <c r="C197" s="6" t="s">
        <v>0</v>
      </c>
      <c r="D197" s="43">
        <v>1</v>
      </c>
      <c r="E197" s="51"/>
      <c r="F197" s="51"/>
      <c r="G197" s="81">
        <v>0</v>
      </c>
      <c r="H197" s="53">
        <f t="shared" si="7"/>
        <v>0</v>
      </c>
      <c r="I197" s="52">
        <f t="shared" si="8"/>
        <v>0</v>
      </c>
    </row>
    <row r="198" spans="1:9">
      <c r="A198" s="72">
        <v>101</v>
      </c>
      <c r="B198" s="12" t="s">
        <v>55</v>
      </c>
      <c r="C198" s="6" t="s">
        <v>0</v>
      </c>
      <c r="D198" s="43">
        <v>1</v>
      </c>
      <c r="E198" s="51"/>
      <c r="F198" s="51"/>
      <c r="G198" s="81">
        <v>0</v>
      </c>
      <c r="H198" s="53">
        <f t="shared" si="7"/>
        <v>0</v>
      </c>
      <c r="I198" s="52">
        <f t="shared" si="8"/>
        <v>0</v>
      </c>
    </row>
    <row r="199" spans="1:9">
      <c r="A199" s="72">
        <v>102</v>
      </c>
      <c r="B199" s="12" t="s">
        <v>130</v>
      </c>
      <c r="C199" s="6" t="s">
        <v>0</v>
      </c>
      <c r="D199" s="43">
        <v>1</v>
      </c>
      <c r="E199" s="51"/>
      <c r="F199" s="51"/>
      <c r="G199" s="81">
        <v>0</v>
      </c>
      <c r="H199" s="53">
        <f t="shared" si="7"/>
        <v>0</v>
      </c>
      <c r="I199" s="52">
        <f t="shared" si="8"/>
        <v>0</v>
      </c>
    </row>
    <row r="200" spans="1:9">
      <c r="A200" s="72">
        <v>103</v>
      </c>
      <c r="B200" s="12" t="s">
        <v>56</v>
      </c>
      <c r="C200" s="6" t="s">
        <v>0</v>
      </c>
      <c r="D200" s="43">
        <v>1</v>
      </c>
      <c r="E200" s="51"/>
      <c r="F200" s="51"/>
      <c r="G200" s="81">
        <v>0</v>
      </c>
      <c r="H200" s="53">
        <f t="shared" si="7"/>
        <v>0</v>
      </c>
      <c r="I200" s="52">
        <f t="shared" si="8"/>
        <v>0</v>
      </c>
    </row>
    <row r="201" spans="1:9">
      <c r="A201" s="72">
        <v>104</v>
      </c>
      <c r="B201" s="19" t="s">
        <v>60</v>
      </c>
      <c r="C201" s="13" t="s">
        <v>0</v>
      </c>
      <c r="D201" s="67">
        <v>1</v>
      </c>
      <c r="E201" s="58"/>
      <c r="F201" s="58"/>
      <c r="G201" s="82">
        <v>0</v>
      </c>
      <c r="H201" s="60">
        <f t="shared" si="7"/>
        <v>0</v>
      </c>
      <c r="I201" s="59">
        <f t="shared" si="8"/>
        <v>0</v>
      </c>
    </row>
    <row r="202" spans="1:9">
      <c r="A202" s="69"/>
      <c r="B202" s="18" t="s">
        <v>170</v>
      </c>
      <c r="C202" s="6"/>
      <c r="D202" s="43"/>
      <c r="E202" s="51"/>
      <c r="F202" s="51"/>
      <c r="G202" s="52"/>
      <c r="H202" s="53"/>
      <c r="I202" s="61">
        <f>SUM(I195:I201)</f>
        <v>0</v>
      </c>
    </row>
    <row r="203" spans="1:9">
      <c r="A203" s="69"/>
      <c r="B203" s="12"/>
      <c r="C203" s="6"/>
      <c r="D203" s="43"/>
      <c r="E203" s="51"/>
      <c r="F203" s="51"/>
      <c r="G203" s="52"/>
      <c r="H203" s="53"/>
      <c r="I203" s="52"/>
    </row>
    <row r="204" spans="1:9">
      <c r="A204" s="69"/>
      <c r="B204" s="11" t="s">
        <v>62</v>
      </c>
      <c r="C204" s="73"/>
      <c r="D204" s="74"/>
      <c r="E204" s="51"/>
      <c r="F204" s="51"/>
      <c r="G204" s="52"/>
      <c r="H204" s="53"/>
      <c r="I204" s="52"/>
    </row>
    <row r="205" spans="1:9" ht="46">
      <c r="A205" s="72">
        <v>105</v>
      </c>
      <c r="B205" s="3" t="s">
        <v>164</v>
      </c>
      <c r="C205" s="6" t="s">
        <v>0</v>
      </c>
      <c r="D205" s="43">
        <v>1</v>
      </c>
      <c r="E205" s="51"/>
      <c r="F205" s="51"/>
      <c r="G205" s="81">
        <v>0</v>
      </c>
      <c r="H205" s="53">
        <f t="shared" ref="H205:H206" si="25">+D205*G205</f>
        <v>0</v>
      </c>
      <c r="I205" s="52">
        <f t="shared" ref="I205:I206" si="26">+F205+H205</f>
        <v>0</v>
      </c>
    </row>
    <row r="206" spans="1:9">
      <c r="A206" s="72">
        <v>106</v>
      </c>
      <c r="B206" s="20" t="s">
        <v>61</v>
      </c>
      <c r="C206" s="13" t="s">
        <v>0</v>
      </c>
      <c r="D206" s="67">
        <v>1</v>
      </c>
      <c r="E206" s="58"/>
      <c r="F206" s="58"/>
      <c r="G206" s="82">
        <v>0</v>
      </c>
      <c r="H206" s="60">
        <f t="shared" si="25"/>
        <v>0</v>
      </c>
      <c r="I206" s="59">
        <f t="shared" si="26"/>
        <v>0</v>
      </c>
    </row>
    <row r="207" spans="1:9">
      <c r="A207" s="69"/>
      <c r="B207" s="7" t="s">
        <v>171</v>
      </c>
      <c r="C207" s="6"/>
      <c r="D207" s="43"/>
      <c r="E207" s="51"/>
      <c r="F207" s="51"/>
      <c r="G207" s="52"/>
      <c r="H207" s="53"/>
      <c r="I207" s="61">
        <f>SUM(I205:I206)</f>
        <v>0</v>
      </c>
    </row>
    <row r="208" spans="1:9">
      <c r="A208" s="75"/>
      <c r="B208" s="15"/>
      <c r="C208" s="16"/>
      <c r="D208" s="67"/>
      <c r="E208" s="58"/>
      <c r="F208" s="58"/>
      <c r="G208" s="59"/>
      <c r="H208" s="60"/>
      <c r="I208" s="76"/>
    </row>
    <row r="209" spans="1:9" ht="15.5">
      <c r="A209" s="50"/>
      <c r="B209" s="14" t="s">
        <v>158</v>
      </c>
      <c r="C209" s="2"/>
      <c r="D209" s="43"/>
      <c r="E209" s="51"/>
      <c r="F209" s="51"/>
      <c r="G209" s="52"/>
      <c r="H209" s="53"/>
      <c r="I209" s="77">
        <f>+I207+I202+I192+I159+I148+I106</f>
        <v>0</v>
      </c>
    </row>
    <row r="210" spans="1:9">
      <c r="A210" s="50"/>
      <c r="B210" s="1"/>
      <c r="C210" s="2"/>
      <c r="D210" s="43"/>
      <c r="E210" s="44"/>
      <c r="F210" s="45"/>
    </row>
    <row r="211" spans="1:9">
      <c r="A211" s="50"/>
      <c r="B211" s="1"/>
      <c r="C211" s="2"/>
      <c r="D211" s="43"/>
      <c r="E211" s="44"/>
      <c r="F211" s="45"/>
    </row>
    <row r="212" spans="1:9">
      <c r="A212" s="50"/>
      <c r="B212" s="1"/>
      <c r="C212" s="2"/>
      <c r="D212" s="43"/>
      <c r="E212" s="44"/>
      <c r="F212" s="45"/>
    </row>
    <row r="213" spans="1:9">
      <c r="A213" s="50"/>
      <c r="B213" s="1"/>
      <c r="C213" s="2"/>
      <c r="D213" s="43"/>
      <c r="E213" s="44"/>
      <c r="F213" s="45"/>
    </row>
    <row r="214" spans="1:9">
      <c r="A214" s="50"/>
      <c r="B214" s="1"/>
      <c r="C214" s="2"/>
      <c r="D214" s="43"/>
      <c r="E214" s="44"/>
      <c r="F214" s="45"/>
    </row>
    <row r="215" spans="1:9">
      <c r="A215" s="50"/>
      <c r="B215" s="1"/>
      <c r="C215" s="2"/>
      <c r="D215" s="43"/>
      <c r="E215" s="44"/>
      <c r="F215" s="45"/>
    </row>
    <row r="216" spans="1:9">
      <c r="A216" s="50"/>
      <c r="B216" s="1"/>
      <c r="C216" s="2"/>
      <c r="D216" s="43"/>
      <c r="E216" s="44"/>
      <c r="F216" s="45"/>
    </row>
    <row r="217" spans="1:9">
      <c r="A217" s="50"/>
      <c r="B217" s="1"/>
      <c r="C217" s="2"/>
      <c r="D217" s="43"/>
      <c r="E217" s="44"/>
      <c r="F217" s="45"/>
    </row>
    <row r="218" spans="1:9">
      <c r="A218" s="50"/>
      <c r="B218" s="1"/>
      <c r="C218" s="2"/>
      <c r="D218" s="43"/>
      <c r="E218" s="44"/>
      <c r="F218" s="45"/>
    </row>
  </sheetData>
  <sheetProtection algorithmName="SHA-512" hashValue="t6/KhBB/QTCdVJT3psh8dbnU8QIY6EPbpjAmmfzcl3T6iZn+9OeUVd5XFGZatMkq3gRIxIU+bTYzduU9Hc/Rag==" saltValue="Qm9liGWdIJa5NT8zGAjnsw==" spinCount="100000" sheet="1" objects="1" scenarios="1"/>
  <conditionalFormatting sqref="B57 B13:F22 C57:F58 B59:F61 C25:F47 B25:B46 B48:F56 C10:F10 B94 B74:F74 D71:E73 B92:F92 B96:F98 B103:F103 D99:F102 B106:F117 B208:F218 D139:E139 D127:D128 B133:E138 B140:E141 B118:E121 F118:F141 B152 B154:B160 B64:E70 D75:F91 D93:F95 E104:F104 B129:D132 D175:F183 B194:D197 B193:F193 B149:B150 C149:F160 D188:F188 B184:F185 E194:F207 B161:F174 D143:F144 E105">
    <cfRule type="expression" dxfId="113" priority="159" stopIfTrue="1">
      <formula>AND(#REF!="",ISNUMBER($J10))</formula>
    </cfRule>
    <cfRule type="expression" dxfId="112" priority="160" stopIfTrue="1">
      <formula>ISNUMBER($J10)</formula>
    </cfRule>
  </conditionalFormatting>
  <conditionalFormatting sqref="B23:F24">
    <cfRule type="expression" dxfId="111" priority="165" stopIfTrue="1">
      <formula>AND(#REF!="",ISNUMBER(#REF!))</formula>
    </cfRule>
    <cfRule type="expression" dxfId="110" priority="166" stopIfTrue="1">
      <formula>ISNUMBER(#REF!)</formula>
    </cfRule>
  </conditionalFormatting>
  <conditionalFormatting sqref="B198:D203">
    <cfRule type="expression" dxfId="109" priority="167" stopIfTrue="1">
      <formula>AND(#REF!="",ISNUMBER($L198))</formula>
    </cfRule>
    <cfRule type="expression" dxfId="108" priority="168" stopIfTrue="1">
      <formula>ISNUMBER($L198)</formula>
    </cfRule>
  </conditionalFormatting>
  <conditionalFormatting sqref="B79:C80 B75:C76">
    <cfRule type="expression" dxfId="107" priority="171" stopIfTrue="1">
      <formula>AND(#REF!="",ISNUMBER($J76))</formula>
    </cfRule>
    <cfRule type="expression" dxfId="106" priority="172" stopIfTrue="1">
      <formula>ISNUMBER($J76)</formula>
    </cfRule>
  </conditionalFormatting>
  <conditionalFormatting sqref="B93">
    <cfRule type="expression" dxfId="105" priority="185" stopIfTrue="1">
      <formula>AND(#REF!="",ISNUMBER($J95))</formula>
    </cfRule>
    <cfRule type="expression" dxfId="104" priority="186" stopIfTrue="1">
      <formula>ISNUMBER($J95)</formula>
    </cfRule>
  </conditionalFormatting>
  <conditionalFormatting sqref="B89:C91 B81:C84">
    <cfRule type="expression" dxfId="103" priority="191" stopIfTrue="1">
      <formula>AND(#REF!="",ISNUMBER(#REF!))</formula>
    </cfRule>
    <cfRule type="expression" dxfId="102" priority="192" stopIfTrue="1">
      <formula>ISNUMBER(#REF!)</formula>
    </cfRule>
  </conditionalFormatting>
  <conditionalFormatting sqref="B72:C73">
    <cfRule type="expression" dxfId="101" priority="203" stopIfTrue="1">
      <formula>AND(#REF!="",ISNUMBER(#REF!))</formula>
    </cfRule>
    <cfRule type="expression" dxfId="100" priority="204" stopIfTrue="1">
      <formula>ISNUMBER(#REF!)</formula>
    </cfRule>
  </conditionalFormatting>
  <conditionalFormatting sqref="B71:C71">
    <cfRule type="expression" dxfId="99" priority="205" stopIfTrue="1">
      <formula>AND(#REF!="",ISNUMBER(#REF!))</formula>
    </cfRule>
    <cfRule type="expression" dxfId="98" priority="206" stopIfTrue="1">
      <formula>ISNUMBER(#REF!)</formula>
    </cfRule>
  </conditionalFormatting>
  <conditionalFormatting sqref="B95">
    <cfRule type="expression" dxfId="97" priority="213" stopIfTrue="1">
      <formula>AND(#REF!="",ISNUMBER(#REF!))</formula>
    </cfRule>
    <cfRule type="expression" dxfId="96" priority="214" stopIfTrue="1">
      <formula>ISNUMBER(#REF!)</formula>
    </cfRule>
  </conditionalFormatting>
  <conditionalFormatting sqref="B87:C88 C85:C86">
    <cfRule type="expression" dxfId="95" priority="79" stopIfTrue="1">
      <formula>AND(#REF!="",ISNUMBER($J85))</formula>
    </cfRule>
    <cfRule type="expression" dxfId="94" priority="80" stopIfTrue="1">
      <formula>ISNUMBER($J85)</formula>
    </cfRule>
  </conditionalFormatting>
  <conditionalFormatting sqref="C93:C95">
    <cfRule type="expression" dxfId="93" priority="77" stopIfTrue="1">
      <formula>AND(#REF!="",ISNUMBER($J93))</formula>
    </cfRule>
    <cfRule type="expression" dxfId="92" priority="78" stopIfTrue="1">
      <formula>ISNUMBER($J93)</formula>
    </cfRule>
  </conditionalFormatting>
  <conditionalFormatting sqref="C104:C105">
    <cfRule type="expression" dxfId="91" priority="217" stopIfTrue="1">
      <formula>AND(#REF!="",ISNUMBER($J108))</formula>
    </cfRule>
    <cfRule type="expression" dxfId="90" priority="218" stopIfTrue="1">
      <formula>ISNUMBER($J108)</formula>
    </cfRule>
  </conditionalFormatting>
  <conditionalFormatting sqref="C9">
    <cfRule type="expression" dxfId="89" priority="219" stopIfTrue="1">
      <formula>AND(#REF!="",ISNUMBER($J62))</formula>
    </cfRule>
    <cfRule type="expression" dxfId="88" priority="220" stopIfTrue="1">
      <formula>ISNUMBER($J62)</formula>
    </cfRule>
  </conditionalFormatting>
  <conditionalFormatting sqref="B122:E122 E123:E130">
    <cfRule type="expression" dxfId="87" priority="223" stopIfTrue="1">
      <formula>AND(#REF!="",ISNUMBER($J123))</formula>
    </cfRule>
    <cfRule type="expression" dxfId="86" priority="224" stopIfTrue="1">
      <formula>ISNUMBER($J123)</formula>
    </cfRule>
  </conditionalFormatting>
  <conditionalFormatting sqref="B123">
    <cfRule type="expression" dxfId="85" priority="75" stopIfTrue="1">
      <formula>AND(#REF!="",ISNUMBER($J127))</formula>
    </cfRule>
    <cfRule type="expression" dxfId="84" priority="76" stopIfTrue="1">
      <formula>ISNUMBER($J127)</formula>
    </cfRule>
  </conditionalFormatting>
  <conditionalFormatting sqref="C205:D207">
    <cfRule type="expression" dxfId="83" priority="69" stopIfTrue="1">
      <formula>AND(#REF!="",ISNUMBER($L205))</formula>
    </cfRule>
    <cfRule type="expression" dxfId="82" priority="70" stopIfTrue="1">
      <formula>ISNUMBER($L205)</formula>
    </cfRule>
  </conditionalFormatting>
  <conditionalFormatting sqref="B126">
    <cfRule type="expression" dxfId="81" priority="227" stopIfTrue="1">
      <formula>AND(#REF!="",ISNUMBER($J140))</formula>
    </cfRule>
    <cfRule type="expression" dxfId="80" priority="228" stopIfTrue="1">
      <formula>ISNUMBER($J140)</formula>
    </cfRule>
  </conditionalFormatting>
  <conditionalFormatting sqref="B139:C139">
    <cfRule type="expression" dxfId="79" priority="231" stopIfTrue="1">
      <formula>AND(#REF!="",ISNUMBER($J127))</formula>
    </cfRule>
    <cfRule type="expression" dxfId="78" priority="232" stopIfTrue="1">
      <formula>ISNUMBER($J127)</formula>
    </cfRule>
  </conditionalFormatting>
  <conditionalFormatting sqref="C127:C128 B151 E131:E132">
    <cfRule type="expression" dxfId="77" priority="67" stopIfTrue="1">
      <formula>AND(#REF!="",ISNUMBER($J129))</formula>
    </cfRule>
    <cfRule type="expression" dxfId="76" priority="68" stopIfTrue="1">
      <formula>ISNUMBER($J129)</formula>
    </cfRule>
  </conditionalFormatting>
  <conditionalFormatting sqref="C126">
    <cfRule type="expression" dxfId="75" priority="65" stopIfTrue="1">
      <formula>AND(#REF!="",ISNUMBER($J127))</formula>
    </cfRule>
    <cfRule type="expression" dxfId="74" priority="66" stopIfTrue="1">
      <formula>ISNUMBER($J127)</formula>
    </cfRule>
  </conditionalFormatting>
  <conditionalFormatting sqref="D126">
    <cfRule type="expression" dxfId="73" priority="63" stopIfTrue="1">
      <formula>AND(#REF!="",ISNUMBER($J126))</formula>
    </cfRule>
    <cfRule type="expression" dxfId="72" priority="64" stopIfTrue="1">
      <formula>ISNUMBER($J126)</formula>
    </cfRule>
  </conditionalFormatting>
  <conditionalFormatting sqref="C123">
    <cfRule type="expression" dxfId="71" priority="233" stopIfTrue="1">
      <formula>AND(#REF!="",ISNUMBER($J126))</formula>
    </cfRule>
    <cfRule type="expression" dxfId="70" priority="234" stopIfTrue="1">
      <formula>ISNUMBER($J126)</formula>
    </cfRule>
  </conditionalFormatting>
  <conditionalFormatting sqref="D123">
    <cfRule type="expression" dxfId="69" priority="61" stopIfTrue="1">
      <formula>AND(#REF!="",ISNUMBER($J123))</formula>
    </cfRule>
    <cfRule type="expression" dxfId="68" priority="62" stopIfTrue="1">
      <formula>ISNUMBER($J123)</formula>
    </cfRule>
  </conditionalFormatting>
  <conditionalFormatting sqref="B124:B125">
    <cfRule type="expression" dxfId="67" priority="59" stopIfTrue="1">
      <formula>AND(#REF!="",ISNUMBER(#REF!))</formula>
    </cfRule>
    <cfRule type="expression" dxfId="66" priority="60" stopIfTrue="1">
      <formula>ISNUMBER(#REF!)</formula>
    </cfRule>
  </conditionalFormatting>
  <conditionalFormatting sqref="C124:C125">
    <cfRule type="expression" dxfId="65" priority="57" stopIfTrue="1">
      <formula>AND(#REF!="",ISNUMBER($J124))</formula>
    </cfRule>
    <cfRule type="expression" dxfId="64" priority="58" stopIfTrue="1">
      <formula>ISNUMBER($J124)</formula>
    </cfRule>
  </conditionalFormatting>
  <conditionalFormatting sqref="D124:D125">
    <cfRule type="expression" dxfId="63" priority="55" stopIfTrue="1">
      <formula>AND(#REF!="",ISNUMBER($J124))</formula>
    </cfRule>
    <cfRule type="expression" dxfId="62" priority="56" stopIfTrue="1">
      <formula>ISNUMBER($J124)</formula>
    </cfRule>
  </conditionalFormatting>
  <conditionalFormatting sqref="B85:B86">
    <cfRule type="expression" dxfId="61" priority="53" stopIfTrue="1">
      <formula>AND(#REF!="",ISNUMBER(#REF!))</formula>
    </cfRule>
    <cfRule type="expression" dxfId="60" priority="54" stopIfTrue="1">
      <formula>ISNUMBER(#REF!)</formula>
    </cfRule>
  </conditionalFormatting>
  <conditionalFormatting sqref="F64:F73">
    <cfRule type="expression" dxfId="59" priority="51" stopIfTrue="1">
      <formula>AND(#REF!="",ISNUMBER($J64))</formula>
    </cfRule>
    <cfRule type="expression" dxfId="58" priority="52" stopIfTrue="1">
      <formula>ISNUMBER($J64)</formula>
    </cfRule>
  </conditionalFormatting>
  <conditionalFormatting sqref="B99:C100">
    <cfRule type="expression" dxfId="57" priority="235" stopIfTrue="1">
      <formula>AND(#REF!="",ISNUMBER($J104))</formula>
    </cfRule>
    <cfRule type="expression" dxfId="56" priority="236" stopIfTrue="1">
      <formula>ISNUMBER($J104)</formula>
    </cfRule>
  </conditionalFormatting>
  <conditionalFormatting sqref="B175:C175">
    <cfRule type="expression" dxfId="55" priority="47" stopIfTrue="1">
      <formula>AND(#REF!="",ISNUMBER($J175))</formula>
    </cfRule>
    <cfRule type="expression" dxfId="54" priority="48" stopIfTrue="1">
      <formula>ISNUMBER($J175)</formula>
    </cfRule>
  </conditionalFormatting>
  <conditionalFormatting sqref="B176:C176">
    <cfRule type="expression" dxfId="53" priority="49" stopIfTrue="1">
      <formula>AND(#REF!="",ISNUMBER($J177))</formula>
    </cfRule>
    <cfRule type="expression" dxfId="52" priority="50" stopIfTrue="1">
      <formula>ISNUMBER($J177)</formula>
    </cfRule>
  </conditionalFormatting>
  <conditionalFormatting sqref="B78:C78">
    <cfRule type="expression" dxfId="51" priority="241" stopIfTrue="1">
      <formula>AND(#REF!="",ISNUMBER($J80))</formula>
    </cfRule>
    <cfRule type="expression" dxfId="50" priority="242" stopIfTrue="1">
      <formula>ISNUMBER($J80)</formula>
    </cfRule>
  </conditionalFormatting>
  <conditionalFormatting sqref="B77:C77">
    <cfRule type="expression" dxfId="49" priority="249" stopIfTrue="1">
      <formula>AND(#REF!="",ISNUMBER(#REF!))</formula>
    </cfRule>
    <cfRule type="expression" dxfId="48" priority="250" stopIfTrue="1">
      <formula>ISNUMBER(#REF!)</formula>
    </cfRule>
  </conditionalFormatting>
  <conditionalFormatting sqref="D104">
    <cfRule type="expression" dxfId="47" priority="45" stopIfTrue="1">
      <formula>AND(#REF!="",ISNUMBER($J104))</formula>
    </cfRule>
    <cfRule type="expression" dxfId="46" priority="46" stopIfTrue="1">
      <formula>ISNUMBER($J104)</formula>
    </cfRule>
  </conditionalFormatting>
  <conditionalFormatting sqref="F105">
    <cfRule type="expression" dxfId="45" priority="43" stopIfTrue="1">
      <formula>AND(#REF!="",ISNUMBER($J105))</formula>
    </cfRule>
    <cfRule type="expression" dxfId="44" priority="44" stopIfTrue="1">
      <formula>ISNUMBER($J105)</formula>
    </cfRule>
  </conditionalFormatting>
  <conditionalFormatting sqref="B148:C148 E147:E148 D105">
    <cfRule type="expression" dxfId="43" priority="41" stopIfTrue="1">
      <formula>AND(#REF!="",ISNUMBER($J105))</formula>
    </cfRule>
    <cfRule type="expression" dxfId="42" priority="42" stopIfTrue="1">
      <formula>ISNUMBER($J105)</formula>
    </cfRule>
  </conditionalFormatting>
  <conditionalFormatting sqref="B145:F145 E146:F146">
    <cfRule type="expression" dxfId="41" priority="35" stopIfTrue="1">
      <formula>AND(#REF!="",ISNUMBER($J145))</formula>
    </cfRule>
    <cfRule type="expression" dxfId="40" priority="36" stopIfTrue="1">
      <formula>ISNUMBER($J145)</formula>
    </cfRule>
  </conditionalFormatting>
  <conditionalFormatting sqref="D146">
    <cfRule type="expression" dxfId="39" priority="33" stopIfTrue="1">
      <formula>AND(#REF!="",ISNUMBER($J146))</formula>
    </cfRule>
    <cfRule type="expression" dxfId="38" priority="34" stopIfTrue="1">
      <formula>ISNUMBER($J146)</formula>
    </cfRule>
  </conditionalFormatting>
  <conditionalFormatting sqref="F147:F148">
    <cfRule type="expression" dxfId="37" priority="31" stopIfTrue="1">
      <formula>AND(#REF!="",ISNUMBER($J147))</formula>
    </cfRule>
    <cfRule type="expression" dxfId="36" priority="32" stopIfTrue="1">
      <formula>ISNUMBER($J147)</formula>
    </cfRule>
  </conditionalFormatting>
  <conditionalFormatting sqref="D147:D148">
    <cfRule type="expression" dxfId="35" priority="29" stopIfTrue="1">
      <formula>AND(#REF!="",ISNUMBER($J147))</formula>
    </cfRule>
    <cfRule type="expression" dxfId="34" priority="30" stopIfTrue="1">
      <formula>ISNUMBER($J147)</formula>
    </cfRule>
  </conditionalFormatting>
  <conditionalFormatting sqref="C146">
    <cfRule type="expression" dxfId="33" priority="251" stopIfTrue="1">
      <formula>AND(#REF!="",ISNUMBER(#REF!))</formula>
    </cfRule>
    <cfRule type="expression" dxfId="32" priority="252" stopIfTrue="1">
      <formula>ISNUMBER(#REF!)</formula>
    </cfRule>
  </conditionalFormatting>
  <conditionalFormatting sqref="C147">
    <cfRule type="expression" dxfId="31" priority="253" stopIfTrue="1">
      <formula>AND(#REF!="",ISNUMBER($J149))</formula>
    </cfRule>
    <cfRule type="expression" dxfId="30" priority="254" stopIfTrue="1">
      <formula>ISNUMBER($J149)</formula>
    </cfRule>
  </conditionalFormatting>
  <conditionalFormatting sqref="B177:C178">
    <cfRule type="expression" dxfId="29" priority="25" stopIfTrue="1">
      <formula>AND(#REF!="",ISNUMBER($J178))</formula>
    </cfRule>
    <cfRule type="expression" dxfId="28" priority="26" stopIfTrue="1">
      <formula>ISNUMBER($J178)</formula>
    </cfRule>
  </conditionalFormatting>
  <conditionalFormatting sqref="B179:C183 B188:C188">
    <cfRule type="expression" dxfId="27" priority="27" stopIfTrue="1">
      <formula>AND(#REF!="",ISNUMBER(#REF!))</formula>
    </cfRule>
    <cfRule type="expression" dxfId="26" priority="28" stopIfTrue="1">
      <formula>ISNUMBER(#REF!)</formula>
    </cfRule>
  </conditionalFormatting>
  <conditionalFormatting sqref="B189:F189 E190:F190 B192:C192 E191:E192">
    <cfRule type="expression" dxfId="25" priority="19" stopIfTrue="1">
      <formula>AND(#REF!="",ISNUMBER(#REF!))</formula>
    </cfRule>
    <cfRule type="expression" dxfId="24" priority="20" stopIfTrue="1">
      <formula>ISNUMBER(#REF!)</formula>
    </cfRule>
  </conditionalFormatting>
  <conditionalFormatting sqref="D190">
    <cfRule type="expression" dxfId="23" priority="17" stopIfTrue="1">
      <formula>AND(#REF!="",ISNUMBER(#REF!))</formula>
    </cfRule>
    <cfRule type="expression" dxfId="22" priority="18" stopIfTrue="1">
      <formula>ISNUMBER(#REF!)</formula>
    </cfRule>
  </conditionalFormatting>
  <conditionalFormatting sqref="F191:F192">
    <cfRule type="expression" dxfId="21" priority="15" stopIfTrue="1">
      <formula>AND(#REF!="",ISNUMBER(#REF!))</formula>
    </cfRule>
    <cfRule type="expression" dxfId="20" priority="16" stopIfTrue="1">
      <formula>ISNUMBER(#REF!)</formula>
    </cfRule>
  </conditionalFormatting>
  <conditionalFormatting sqref="D191:D192">
    <cfRule type="expression" dxfId="19" priority="13" stopIfTrue="1">
      <formula>AND(#REF!="",ISNUMBER(#REF!))</formula>
    </cfRule>
    <cfRule type="expression" dxfId="18" priority="14" stopIfTrue="1">
      <formula>ISNUMBER(#REF!)</formula>
    </cfRule>
  </conditionalFormatting>
  <conditionalFormatting sqref="C190">
    <cfRule type="expression" dxfId="17" priority="21" stopIfTrue="1">
      <formula>AND(#REF!="",ISNUMBER(#REF!))</formula>
    </cfRule>
    <cfRule type="expression" dxfId="16" priority="22" stopIfTrue="1">
      <formula>ISNUMBER(#REF!)</formula>
    </cfRule>
  </conditionalFormatting>
  <conditionalFormatting sqref="C191">
    <cfRule type="expression" dxfId="15" priority="257" stopIfTrue="1">
      <formula>AND(#REF!="",ISNUMBER(#REF!))</formula>
    </cfRule>
    <cfRule type="expression" dxfId="14" priority="258" stopIfTrue="1">
      <formula>ISNUMBER(#REF!)</formula>
    </cfRule>
  </conditionalFormatting>
  <conditionalFormatting sqref="B142:F142">
    <cfRule type="expression" dxfId="13" priority="7" stopIfTrue="1">
      <formula>AND(#REF!="",ISNUMBER($J142))</formula>
    </cfRule>
    <cfRule type="expression" dxfId="12" priority="8" stopIfTrue="1">
      <formula>ISNUMBER($J142)</formula>
    </cfRule>
  </conditionalFormatting>
  <conditionalFormatting sqref="B143:C144">
    <cfRule type="expression" dxfId="11" priority="259" stopIfTrue="1">
      <formula>AND(#REF!="",ISNUMBER($J148))</formula>
    </cfRule>
    <cfRule type="expression" dxfId="10" priority="260" stopIfTrue="1">
      <formula>ISNUMBER($J148)</formula>
    </cfRule>
  </conditionalFormatting>
  <conditionalFormatting sqref="D187:F187">
    <cfRule type="expression" dxfId="9" priority="3" stopIfTrue="1">
      <formula>AND(#REF!="",ISNUMBER($J187))</formula>
    </cfRule>
    <cfRule type="expression" dxfId="8" priority="4" stopIfTrue="1">
      <formula>ISNUMBER($J187)</formula>
    </cfRule>
  </conditionalFormatting>
  <conditionalFormatting sqref="B186:F186">
    <cfRule type="expression" dxfId="7" priority="1" stopIfTrue="1">
      <formula>AND(#REF!="",ISNUMBER($J186))</formula>
    </cfRule>
    <cfRule type="expression" dxfId="6" priority="2" stopIfTrue="1">
      <formula>ISNUMBER($J186)</formula>
    </cfRule>
  </conditionalFormatting>
  <conditionalFormatting sqref="B187:C187">
    <cfRule type="expression" dxfId="5" priority="5" stopIfTrue="1">
      <formula>AND(#REF!="",ISNUMBER($J192))</formula>
    </cfRule>
    <cfRule type="expression" dxfId="4" priority="6" stopIfTrue="1">
      <formula>ISNUMBER($J192)</formula>
    </cfRule>
  </conditionalFormatting>
  <conditionalFormatting sqref="B102:C102">
    <cfRule type="expression" dxfId="3" priority="265" stopIfTrue="1">
      <formula>AND(#REF!="",ISNUMBER($J106))</formula>
    </cfRule>
    <cfRule type="expression" dxfId="2" priority="266" stopIfTrue="1">
      <formula>ISNUMBER($J106)</formula>
    </cfRule>
  </conditionalFormatting>
  <conditionalFormatting sqref="B101:C101">
    <cfRule type="expression" dxfId="1" priority="267" stopIfTrue="1">
      <formula>AND(#REF!="",ISNUMBER(#REF!))</formula>
    </cfRule>
    <cfRule type="expression" dxfId="0" priority="268" stopIfTrue="1">
      <formula>ISNUMBER(#REF!)</formula>
    </cfRule>
  </conditionalFormatting>
  <pageMargins left="0.7" right="0.7" top="0.78740157499999996" bottom="0.78740157499999996" header="0.3" footer="0.3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Jeřábek</dc:creator>
  <cp:lastModifiedBy>petr.becicka</cp:lastModifiedBy>
  <cp:lastPrinted>2020-03-17T09:06:44Z</cp:lastPrinted>
  <dcterms:created xsi:type="dcterms:W3CDTF">2020-03-16T16:26:38Z</dcterms:created>
  <dcterms:modified xsi:type="dcterms:W3CDTF">2020-04-28T11:44:20Z</dcterms:modified>
</cp:coreProperties>
</file>